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555" windowWidth="19065" windowHeight="11505"/>
  </bookViews>
  <sheets>
    <sheet name="Form" sheetId="4" r:id="rId1"/>
    <sheet name="Narrative (New &amp; Renewal)" sheetId="6" r:id="rId2"/>
  </sheets>
  <calcPr calcId="145621"/>
</workbook>
</file>

<file path=xl/calcChain.xml><?xml version="1.0" encoding="utf-8"?>
<calcChain xmlns="http://schemas.openxmlformats.org/spreadsheetml/2006/main">
  <c r="N67" i="4" l="1"/>
  <c r="N38" i="4"/>
  <c r="N45" i="4"/>
  <c r="N44" i="4"/>
  <c r="N46" i="4"/>
  <c r="N47" i="4"/>
  <c r="N48" i="4"/>
  <c r="N43" i="4"/>
  <c r="N35" i="4"/>
  <c r="L40" i="4"/>
  <c r="L49" i="4"/>
  <c r="N23" i="4"/>
  <c r="L63" i="4"/>
  <c r="O40" i="4"/>
  <c r="M40" i="4"/>
  <c r="M49" i="4"/>
  <c r="L51" i="4"/>
  <c r="O63" i="4"/>
  <c r="N62" i="4"/>
  <c r="N61" i="4"/>
  <c r="N60" i="4"/>
  <c r="N59" i="4"/>
  <c r="N58" i="4"/>
  <c r="N57" i="4"/>
  <c r="N56" i="4"/>
  <c r="N55" i="4"/>
  <c r="N54" i="4"/>
  <c r="N39" i="4"/>
  <c r="N37" i="4"/>
  <c r="N36" i="4"/>
  <c r="N34" i="4"/>
  <c r="N33" i="4"/>
  <c r="N32" i="4"/>
  <c r="N31" i="4"/>
  <c r="N24" i="4"/>
  <c r="N25" i="4"/>
  <c r="N26" i="4"/>
  <c r="N27" i="4"/>
  <c r="N28" i="4"/>
  <c r="N29" i="4"/>
  <c r="M63" i="4"/>
  <c r="N49" i="4"/>
  <c r="L64" i="4"/>
  <c r="N40" i="4"/>
  <c r="O49" i="4"/>
  <c r="N18" i="4"/>
  <c r="M18" i="4"/>
  <c r="O51" i="4"/>
  <c r="O64" i="4"/>
  <c r="N63" i="4"/>
  <c r="N51" i="4"/>
  <c r="N64" i="4"/>
  <c r="M51" i="4"/>
  <c r="M64" i="4"/>
  <c r="M67" i="4"/>
  <c r="A71" i="4"/>
  <c r="M71" i="4"/>
  <c r="A72" i="4"/>
  <c r="M69" i="4"/>
  <c r="A73" i="4"/>
</calcChain>
</file>

<file path=xl/sharedStrings.xml><?xml version="1.0" encoding="utf-8"?>
<sst xmlns="http://schemas.openxmlformats.org/spreadsheetml/2006/main" count="119" uniqueCount="91">
  <si>
    <t>UJA-FEDERATION OF NEW YORK</t>
  </si>
  <si>
    <t>TOTAL EXPENSES</t>
  </si>
  <si>
    <t>R/G</t>
  </si>
  <si>
    <t>GRANT FINANCIAL REPORTING FORM</t>
  </si>
  <si>
    <t>NON-PERSONNEL COSTS</t>
  </si>
  <si>
    <t>TOTAL DIRECT COSTS</t>
  </si>
  <si>
    <t>TOTAL INDIRECT COSTS</t>
  </si>
  <si>
    <t>EXPENSES</t>
  </si>
  <si>
    <t>1. Agency Name</t>
  </si>
  <si>
    <t>2. Grant Title</t>
  </si>
  <si>
    <r>
      <t xml:space="preserve">PERSONNEL COSTS </t>
    </r>
    <r>
      <rPr>
        <sz val="9"/>
        <color indexed="8"/>
        <rFont val="Arial"/>
        <family val="2"/>
      </rPr>
      <t>(List salaries by position including all staff directly connected to the program.)</t>
    </r>
  </si>
  <si>
    <t>Balance</t>
  </si>
  <si>
    <t xml:space="preserve">Approved Budget </t>
  </si>
  <si>
    <t xml:space="preserve">A. </t>
  </si>
  <si>
    <t>B.</t>
  </si>
  <si>
    <t>C.</t>
  </si>
  <si>
    <t>D.</t>
  </si>
  <si>
    <t>Projection</t>
  </si>
  <si>
    <t xml:space="preserve">By submitting this report, (I)(we) certify that all information presented in the report is correct as of the date hereof and fully complies with all terms and conditions of the grant. </t>
  </si>
  <si>
    <t>Title:</t>
  </si>
  <si>
    <t>Approved Budget:</t>
  </si>
  <si>
    <t>All other</t>
  </si>
  <si>
    <t>Comments:</t>
  </si>
  <si>
    <t>For the grant period ended:</t>
  </si>
  <si>
    <t>June 2013</t>
  </si>
  <si>
    <t>June 2014</t>
  </si>
  <si>
    <t>June 2015</t>
  </si>
  <si>
    <t>June 2016</t>
  </si>
  <si>
    <t xml:space="preserve">(a) </t>
  </si>
  <si>
    <t xml:space="preserve">(b) </t>
  </si>
  <si>
    <t xml:space="preserve">(c) </t>
  </si>
  <si>
    <t xml:space="preserve">(d) </t>
  </si>
  <si>
    <t xml:space="preserve">(e) </t>
  </si>
  <si>
    <t xml:space="preserve">(f) </t>
  </si>
  <si>
    <t xml:space="preserve">(g) </t>
  </si>
  <si>
    <t xml:space="preserve">(h) </t>
  </si>
  <si>
    <t>Actual Year to Date</t>
  </si>
  <si>
    <r>
      <t>PERSONNEL/NON-PERSONNEL COSTS -</t>
    </r>
    <r>
      <rPr>
        <b/>
        <sz val="9"/>
        <color indexed="8"/>
        <rFont val="Arial"/>
        <family val="2"/>
      </rPr>
      <t xml:space="preserve"> List five (5) highest, then all other. Personnel related should be listed by position.</t>
    </r>
  </si>
  <si>
    <t>New Grant Proposal (Column D)</t>
  </si>
  <si>
    <t>Mid-Year Report (Columns A, B)</t>
  </si>
  <si>
    <t>Interim Grant Report  (Columns A, B)</t>
  </si>
  <si>
    <t>Grant Renewal (Columns A, B, D)</t>
  </si>
  <si>
    <t>Final Report (Columns A, B)</t>
  </si>
  <si>
    <t>Please select one (1) form type from the drop down menu and fill in the corresponding budget columns below.</t>
  </si>
  <si>
    <t>TOTAL INCOME before UJA-Federation Grant</t>
  </si>
  <si>
    <t>NET SURPLUS/(DEFICIT) Before UJA-Federation Grant</t>
  </si>
  <si>
    <t>Start: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</si>
  <si>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</si>
  <si>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</si>
  <si>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</si>
  <si>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</si>
  <si>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</si>
  <si>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</si>
  <si>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</si>
  <si>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</si>
  <si>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</si>
  <si>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</si>
  <si>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</si>
  <si>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</si>
  <si>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</si>
  <si>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</si>
  <si>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3. Certification</t>
  </si>
  <si>
    <t xml:space="preserve">4. Grants Form Type </t>
  </si>
  <si>
    <t>6. Grant Number            (If applicable)</t>
  </si>
  <si>
    <t>Through:</t>
  </si>
  <si>
    <t>Grant Award Earned</t>
  </si>
  <si>
    <t xml:space="preserve">Select portion of total grant period in Column B covered by this report. </t>
  </si>
  <si>
    <t>Grant Balance (Due to/ (from) Grantee)</t>
  </si>
  <si>
    <t xml:space="preserve">5. Select Grant Reporting Period: </t>
  </si>
  <si>
    <t>7. Select Grant Period Ended in each Column:</t>
  </si>
  <si>
    <t>Phone:</t>
  </si>
  <si>
    <t>Email:</t>
  </si>
  <si>
    <t>Prepared by:</t>
  </si>
  <si>
    <t>Certified By:</t>
  </si>
  <si>
    <t>Title/ Date:</t>
  </si>
  <si>
    <t>June 2017</t>
  </si>
  <si>
    <t>June 2018</t>
  </si>
  <si>
    <t>June 2019</t>
  </si>
  <si>
    <t>June 2020</t>
  </si>
  <si>
    <t>June 2021</t>
  </si>
  <si>
    <t>8. DIRECT COSTS</t>
  </si>
  <si>
    <t>9. INDIRECT COSTS (Not to exceed 15% of total direct costs)</t>
  </si>
  <si>
    <r>
      <t xml:space="preserve">10. </t>
    </r>
    <r>
      <rPr>
        <b/>
        <u/>
        <sz val="9"/>
        <color theme="1"/>
        <rFont val="Arial"/>
        <family val="2"/>
      </rPr>
      <t>INCOME</t>
    </r>
    <r>
      <rPr>
        <b/>
        <sz val="9"/>
        <color theme="1"/>
        <rFont val="Arial"/>
        <family val="2"/>
      </rPr>
      <t xml:space="preserve"> - </t>
    </r>
    <r>
      <rPr>
        <sz val="9"/>
        <color indexed="8"/>
        <rFont val="Arial"/>
        <family val="2"/>
      </rPr>
      <t>Include government, foundations and in-kind sources. Indicate in the far column if funding has been Requested (R) or already Granted (G) for the current grant period. List eight (8) highest first.</t>
    </r>
  </si>
  <si>
    <t>11. UJA-Federation Grant Award</t>
  </si>
  <si>
    <t>12. Payments on this Grant to Date in USD</t>
  </si>
  <si>
    <t xml:space="preserve">For new and renewing grant applications, please respond to the budget narrative requests below: </t>
  </si>
  <si>
    <t>1) Please provide a budget narrative in which each expense in the requested budget is explained. (150 words maximum)</t>
  </si>
  <si>
    <t>2) Describe the roles of the key individuals who will implement the program and their Full-Time Equivalent (FTE) commitment. (150 words maximum)</t>
  </si>
  <si>
    <t>3) Is any portion of the program funded by in-kind support from the applicant? If so, how much, both as an absolute number and the percentage of the total program budget? (150 words maximum)</t>
  </si>
  <si>
    <t>3) Is any portion of the program funded by in-kind support from the applicant? If so, how much, both as an absolute number, and as the percentage of the total program budget? (150 words maximum)</t>
  </si>
  <si>
    <t>Last updated Jan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</si>
</sst>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82">
    <xf numFmtId="0" fontId="0" fillId="0" borderId="0" xfId="0"/>
    <xf numFmtId="0" fontId="2" fillId="0" borderId="1" xfId="1" applyBorder="1" applyProtection="1">
      <protection locked="0"/>
    </xf>
    <xf numFmtId="0" fontId="10" fillId="0" borderId="0" xfId="0" applyFont="1"/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0" fillId="0" borderId="0" xfId="0" applyFont="1" applyProtection="1"/>
    <xf numFmtId="0" fontId="0" fillId="0" borderId="0" xfId="0" applyProtection="1"/>
    <xf numFmtId="0" fontId="4" fillId="3" borderId="0" xfId="1" applyFont="1" applyFill="1" applyBorder="1" applyAlignment="1" applyProtection="1"/>
    <xf numFmtId="0" fontId="0" fillId="0" borderId="0" xfId="0" applyFill="1" applyProtection="1"/>
    <xf numFmtId="0" fontId="2" fillId="0" borderId="0" xfId="1" applyFill="1" applyProtection="1"/>
    <xf numFmtId="0" fontId="4" fillId="0" borderId="0" xfId="1" applyFont="1" applyFill="1" applyBorder="1" applyAlignment="1" applyProtection="1"/>
    <xf numFmtId="0" fontId="4" fillId="3" borderId="3" xfId="1" applyFont="1" applyFill="1" applyBorder="1" applyAlignment="1" applyProtection="1">
      <alignment horizontal="left"/>
    </xf>
    <xf numFmtId="0" fontId="9" fillId="0" borderId="0" xfId="1" applyFont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left" wrapText="1"/>
    </xf>
    <xf numFmtId="0" fontId="4" fillId="3" borderId="5" xfId="0" applyFont="1" applyFill="1" applyBorder="1" applyAlignment="1" applyProtection="1">
      <alignment horizontal="left" wrapText="1"/>
    </xf>
    <xf numFmtId="0" fontId="2" fillId="0" borderId="0" xfId="1" applyFill="1" applyBorder="1" applyAlignment="1" applyProtection="1"/>
    <xf numFmtId="0" fontId="2" fillId="0" borderId="0" xfId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1" applyProtection="1"/>
    <xf numFmtId="0" fontId="4" fillId="0" borderId="0" xfId="1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1" fillId="0" borderId="0" xfId="1" applyFont="1" applyFill="1" applyBorder="1" applyAlignment="1" applyProtection="1"/>
    <xf numFmtId="0" fontId="1" fillId="0" borderId="13" xfId="1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wrapText="1"/>
    </xf>
    <xf numFmtId="0" fontId="2" fillId="0" borderId="0" xfId="1" applyBorder="1" applyAlignment="1" applyProtection="1"/>
    <xf numFmtId="0" fontId="13" fillId="0" borderId="6" xfId="0" applyFont="1" applyFill="1" applyBorder="1" applyAlignment="1" applyProtection="1">
      <alignment wrapText="1"/>
    </xf>
    <xf numFmtId="0" fontId="4" fillId="4" borderId="14" xfId="1" applyFont="1" applyFill="1" applyBorder="1" applyAlignment="1" applyProtection="1"/>
    <xf numFmtId="0" fontId="4" fillId="4" borderId="1" xfId="1" applyFont="1" applyFill="1" applyBorder="1" applyAlignment="1" applyProtection="1"/>
    <xf numFmtId="0" fontId="2" fillId="0" borderId="1" xfId="1" applyBorder="1" applyAlignment="1" applyProtection="1">
      <alignment wrapText="1"/>
    </xf>
    <xf numFmtId="0" fontId="2" fillId="0" borderId="7" xfId="1" applyBorder="1" applyAlignment="1" applyProtection="1">
      <alignment wrapText="1"/>
    </xf>
    <xf numFmtId="0" fontId="4" fillId="0" borderId="0" xfId="1" applyFont="1" applyBorder="1" applyProtection="1"/>
    <xf numFmtId="0" fontId="2" fillId="4" borderId="1" xfId="1" applyFill="1" applyBorder="1" applyAlignment="1" applyProtection="1">
      <alignment wrapText="1"/>
    </xf>
    <xf numFmtId="0" fontId="4" fillId="0" borderId="1" xfId="1" applyFont="1" applyBorder="1" applyProtection="1"/>
    <xf numFmtId="0" fontId="2" fillId="2" borderId="7" xfId="1" applyFill="1" applyBorder="1" applyAlignment="1" applyProtection="1">
      <alignment vertical="top" wrapText="1"/>
    </xf>
    <xf numFmtId="0" fontId="5" fillId="2" borderId="0" xfId="1" applyFont="1" applyFill="1" applyProtection="1"/>
    <xf numFmtId="0" fontId="2" fillId="2" borderId="0" xfId="1" applyFill="1" applyProtection="1"/>
    <xf numFmtId="165" fontId="2" fillId="2" borderId="0" xfId="1" applyNumberFormat="1" applyFill="1" applyAlignment="1" applyProtection="1">
      <alignment horizontal="center" vertical="top"/>
    </xf>
    <xf numFmtId="8" fontId="2" fillId="2" borderId="0" xfId="1" applyNumberFormat="1" applyFill="1" applyProtection="1"/>
    <xf numFmtId="0" fontId="1" fillId="0" borderId="0" xfId="1" applyFont="1" applyFill="1" applyAlignment="1" applyProtection="1"/>
    <xf numFmtId="0" fontId="4" fillId="0" borderId="0" xfId="1" applyFont="1" applyFill="1" applyBorder="1" applyAlignment="1" applyProtection="1">
      <alignment horizontal="left"/>
    </xf>
    <xf numFmtId="0" fontId="0" fillId="2" borderId="0" xfId="0" applyFill="1"/>
    <xf numFmtId="8" fontId="2" fillId="2" borderId="0" xfId="1" applyNumberFormat="1" applyFill="1" applyBorder="1" applyAlignment="1" applyProtection="1">
      <alignment wrapText="1"/>
    </xf>
    <xf numFmtId="0" fontId="0" fillId="0" borderId="0" xfId="0" applyAlignment="1" applyProtection="1">
      <alignment horizontal="left"/>
      <protection hidden="1"/>
    </xf>
    <xf numFmtId="8" fontId="4" fillId="2" borderId="0" xfId="1" applyNumberFormat="1" applyFont="1" applyFill="1" applyBorder="1" applyAlignment="1" applyProtection="1">
      <alignment wrapText="1"/>
    </xf>
    <xf numFmtId="0" fontId="0" fillId="2" borderId="0" xfId="0" applyFill="1" applyProtection="1"/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 wrapText="1"/>
      <protection locked="0"/>
    </xf>
    <xf numFmtId="6" fontId="2" fillId="0" borderId="1" xfId="1" applyNumberFormat="1" applyBorder="1" applyAlignment="1" applyProtection="1">
      <alignment wrapText="1"/>
    </xf>
    <xf numFmtId="6" fontId="2" fillId="0" borderId="1" xfId="1" applyNumberFormat="1" applyBorder="1" applyAlignment="1" applyProtection="1">
      <alignment wrapText="1"/>
      <protection locked="0"/>
    </xf>
    <xf numFmtId="6" fontId="4" fillId="4" borderId="1" xfId="1" applyNumberFormat="1" applyFont="1" applyFill="1" applyBorder="1" applyAlignment="1" applyProtection="1">
      <alignment wrapText="1"/>
    </xf>
    <xf numFmtId="6" fontId="4" fillId="0" borderId="1" xfId="1" applyNumberFormat="1" applyFont="1" applyBorder="1" applyAlignment="1" applyProtection="1">
      <alignment wrapText="1"/>
    </xf>
    <xf numFmtId="164" fontId="17" fillId="0" borderId="1" xfId="1" applyNumberFormat="1" applyFont="1" applyBorder="1" applyAlignment="1" applyProtection="1">
      <alignment wrapText="1"/>
    </xf>
    <xf numFmtId="164" fontId="17" fillId="0" borderId="1" xfId="1" applyNumberFormat="1" applyFont="1" applyBorder="1" applyAlignment="1" applyProtection="1">
      <alignment wrapText="1"/>
      <protection locked="0"/>
    </xf>
    <xf numFmtId="164" fontId="18" fillId="4" borderId="1" xfId="1" applyNumberFormat="1" applyFont="1" applyFill="1" applyBorder="1" applyAlignment="1" applyProtection="1">
      <alignment wrapText="1"/>
    </xf>
    <xf numFmtId="6" fontId="18" fillId="4" borderId="1" xfId="1" applyNumberFormat="1" applyFont="1" applyFill="1" applyBorder="1" applyAlignment="1" applyProtection="1">
      <alignment wrapText="1"/>
    </xf>
    <xf numFmtId="8" fontId="17" fillId="0" borderId="1" xfId="1" applyNumberFormat="1" applyFont="1" applyBorder="1" applyAlignment="1" applyProtection="1">
      <alignment wrapText="1"/>
    </xf>
    <xf numFmtId="0" fontId="17" fillId="0" borderId="0" xfId="1" applyFont="1" applyFill="1" applyProtection="1"/>
    <xf numFmtId="6" fontId="17" fillId="0" borderId="1" xfId="1" applyNumberFormat="1" applyFont="1" applyFill="1" applyBorder="1" applyAlignment="1" applyProtection="1">
      <alignment wrapText="1"/>
    </xf>
    <xf numFmtId="6" fontId="17" fillId="0" borderId="1" xfId="1" applyNumberFormat="1" applyFont="1" applyBorder="1" applyAlignment="1" applyProtection="1">
      <alignment wrapText="1"/>
    </xf>
    <xf numFmtId="6" fontId="17" fillId="4" borderId="1" xfId="3" applyNumberFormat="1" applyFont="1" applyFill="1" applyBorder="1" applyAlignment="1" applyProtection="1">
      <alignment wrapText="1"/>
    </xf>
    <xf numFmtId="6" fontId="2" fillId="0" borderId="1" xfId="3" applyNumberFormat="1" applyFont="1" applyFill="1" applyBorder="1" applyAlignment="1" applyProtection="1">
      <alignment wrapText="1"/>
      <protection locked="0"/>
    </xf>
    <xf numFmtId="6" fontId="2" fillId="4" borderId="1" xfId="3" applyNumberFormat="1" applyFont="1" applyFill="1" applyBorder="1" applyAlignment="1" applyProtection="1">
      <alignment wrapText="1"/>
    </xf>
    <xf numFmtId="6" fontId="2" fillId="0" borderId="1" xfId="1" applyNumberFormat="1" applyFont="1" applyFill="1" applyBorder="1" applyAlignment="1" applyProtection="1">
      <alignment wrapText="1"/>
    </xf>
    <xf numFmtId="6" fontId="17" fillId="0" borderId="1" xfId="1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4" fillId="3" borderId="30" xfId="0" applyFont="1" applyFill="1" applyBorder="1" applyAlignment="1" applyProtection="1">
      <alignment horizontal="left" wrapText="1"/>
    </xf>
    <xf numFmtId="0" fontId="4" fillId="2" borderId="31" xfId="1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left" wrapText="1"/>
    </xf>
    <xf numFmtId="0" fontId="0" fillId="0" borderId="0" xfId="0" applyBorder="1"/>
    <xf numFmtId="0" fontId="4" fillId="0" borderId="13" xfId="1" applyFont="1" applyFill="1" applyBorder="1" applyAlignment="1" applyProtection="1"/>
    <xf numFmtId="0" fontId="19" fillId="3" borderId="12" xfId="0" applyFont="1" applyFill="1" applyBorder="1" applyAlignment="1" applyProtection="1">
      <alignment vertical="center" wrapText="1"/>
    </xf>
    <xf numFmtId="0" fontId="2" fillId="0" borderId="13" xfId="1" applyFill="1" applyBorder="1" applyAlignment="1" applyProtection="1"/>
    <xf numFmtId="0" fontId="2" fillId="0" borderId="0" xfId="1" applyFill="1" applyBorder="1" applyAlignment="1" applyProtection="1">
      <alignment horizontal="left"/>
    </xf>
    <xf numFmtId="1" fontId="0" fillId="0" borderId="0" xfId="0" applyNumberFormat="1" applyFill="1" applyBorder="1" applyAlignment="1" applyProtection="1"/>
    <xf numFmtId="14" fontId="2" fillId="0" borderId="25" xfId="0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horizontal="right" vertical="top" wrapText="1"/>
    </xf>
    <xf numFmtId="6" fontId="2" fillId="2" borderId="0" xfId="3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21" fillId="0" borderId="0" xfId="0" applyFont="1" applyAlignment="1" applyProtection="1">
      <alignment horizontal="right"/>
    </xf>
    <xf numFmtId="0" fontId="2" fillId="0" borderId="8" xfId="1" applyBorder="1" applyAlignment="1" applyProtection="1">
      <alignment horizontal="left" vertical="top" wrapText="1"/>
      <protection locked="0"/>
    </xf>
    <xf numFmtId="0" fontId="2" fillId="0" borderId="2" xfId="1" applyBorder="1" applyAlignment="1" applyProtection="1">
      <alignment horizontal="left" vertical="top" wrapText="1"/>
      <protection locked="0"/>
    </xf>
    <xf numFmtId="0" fontId="4" fillId="4" borderId="7" xfId="1" applyFont="1" applyFill="1" applyBorder="1" applyAlignment="1" applyProtection="1">
      <alignment horizontal="right" vertical="top" wrapText="1"/>
    </xf>
    <xf numFmtId="0" fontId="4" fillId="4" borderId="8" xfId="1" applyFont="1" applyFill="1" applyBorder="1" applyAlignment="1" applyProtection="1">
      <alignment horizontal="right" vertical="top" wrapText="1"/>
    </xf>
    <xf numFmtId="0" fontId="4" fillId="4" borderId="2" xfId="1" applyFont="1" applyFill="1" applyBorder="1" applyAlignment="1" applyProtection="1">
      <alignment horizontal="right" vertical="top" wrapText="1"/>
    </xf>
    <xf numFmtId="0" fontId="2" fillId="0" borderId="7" xfId="1" applyBorder="1" applyAlignment="1" applyProtection="1">
      <alignment horizontal="left" vertical="top" wrapText="1"/>
    </xf>
    <xf numFmtId="0" fontId="2" fillId="0" borderId="8" xfId="1" applyBorder="1" applyAlignment="1" applyProtection="1">
      <alignment horizontal="left" vertical="top" wrapText="1"/>
    </xf>
    <xf numFmtId="0" fontId="2" fillId="0" borderId="2" xfId="1" applyBorder="1" applyAlignment="1" applyProtection="1">
      <alignment horizontal="left" vertical="top" wrapText="1"/>
    </xf>
    <xf numFmtId="0" fontId="5" fillId="3" borderId="7" xfId="1" applyFont="1" applyFill="1" applyBorder="1" applyAlignment="1" applyProtection="1">
      <alignment horizontal="left" vertical="top" wrapText="1"/>
    </xf>
    <xf numFmtId="0" fontId="5" fillId="3" borderId="8" xfId="1" applyFont="1" applyFill="1" applyBorder="1" applyAlignment="1" applyProtection="1">
      <alignment horizontal="left" vertical="top" wrapText="1"/>
    </xf>
    <xf numFmtId="0" fontId="5" fillId="3" borderId="2" xfId="1" applyFont="1" applyFill="1" applyBorder="1" applyAlignment="1" applyProtection="1">
      <alignment horizontal="left" vertical="top" wrapText="1"/>
    </xf>
    <xf numFmtId="0" fontId="2" fillId="0" borderId="3" xfId="1" applyBorder="1" applyAlignment="1" applyProtection="1">
      <alignment horizontal="left" vertical="top" wrapText="1"/>
      <protection locked="0"/>
    </xf>
    <xf numFmtId="0" fontId="2" fillId="0" borderId="4" xfId="1" applyBorder="1" applyAlignment="1" applyProtection="1">
      <alignment horizontal="left" vertical="top" wrapText="1"/>
      <protection locked="0"/>
    </xf>
    <xf numFmtId="0" fontId="2" fillId="0" borderId="29" xfId="1" applyBorder="1" applyAlignment="1" applyProtection="1">
      <alignment horizontal="left" vertical="top" wrapText="1"/>
      <protection locked="0"/>
    </xf>
    <xf numFmtId="0" fontId="2" fillId="0" borderId="12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  <xf numFmtId="0" fontId="2" fillId="0" borderId="13" xfId="1" applyBorder="1" applyAlignment="1" applyProtection="1">
      <alignment horizontal="left" vertical="top" wrapText="1"/>
      <protection locked="0"/>
    </xf>
    <xf numFmtId="0" fontId="2" fillId="0" borderId="5" xfId="1" applyBorder="1" applyAlignment="1" applyProtection="1">
      <alignment horizontal="left" vertical="top" wrapText="1"/>
      <protection locked="0"/>
    </xf>
    <xf numFmtId="0" fontId="2" fillId="0" borderId="6" xfId="1" applyBorder="1" applyAlignment="1" applyProtection="1">
      <alignment horizontal="left" vertical="top" wrapText="1"/>
      <protection locked="0"/>
    </xf>
    <xf numFmtId="0" fontId="2" fillId="0" borderId="24" xfId="1" applyBorder="1" applyAlignment="1" applyProtection="1">
      <alignment horizontal="left" vertical="top" wrapText="1"/>
      <protection locked="0"/>
    </xf>
    <xf numFmtId="0" fontId="2" fillId="2" borderId="7" xfId="1" applyFont="1" applyFill="1" applyBorder="1" applyAlignment="1" applyProtection="1">
      <alignment horizontal="left" vertical="top" wrapText="1"/>
    </xf>
    <xf numFmtId="0" fontId="2" fillId="2" borderId="8" xfId="1" applyFont="1" applyFill="1" applyBorder="1" applyAlignment="1" applyProtection="1">
      <alignment horizontal="left" vertical="top" wrapText="1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 applyProtection="1">
      <alignment horizontal="right" vertical="top" wrapText="1"/>
    </xf>
    <xf numFmtId="0" fontId="4" fillId="0" borderId="8" xfId="1" applyFont="1" applyBorder="1" applyAlignment="1" applyProtection="1">
      <alignment horizontal="right" vertical="top" wrapText="1"/>
    </xf>
    <xf numFmtId="0" fontId="4" fillId="0" borderId="2" xfId="1" applyFont="1" applyBorder="1" applyAlignment="1" applyProtection="1">
      <alignment horizontal="right" vertical="top" wrapText="1"/>
    </xf>
    <xf numFmtId="0" fontId="4" fillId="3" borderId="7" xfId="1" applyFont="1" applyFill="1" applyBorder="1" applyAlignment="1" applyProtection="1">
      <alignment horizontal="right" vertical="top" wrapText="1"/>
    </xf>
    <xf numFmtId="0" fontId="4" fillId="3" borderId="8" xfId="1" applyFont="1" applyFill="1" applyBorder="1" applyAlignment="1" applyProtection="1">
      <alignment horizontal="right" vertical="top" wrapText="1"/>
    </xf>
    <xf numFmtId="0" fontId="4" fillId="3" borderId="2" xfId="1" applyFont="1" applyFill="1" applyBorder="1" applyAlignment="1" applyProtection="1">
      <alignment horizontal="right" vertical="top" wrapText="1"/>
    </xf>
    <xf numFmtId="0" fontId="20" fillId="2" borderId="0" xfId="1" applyFont="1" applyFill="1" applyBorder="1" applyAlignment="1" applyProtection="1">
      <alignment horizontal="right" vertical="top" wrapText="1"/>
    </xf>
    <xf numFmtId="8" fontId="20" fillId="2" borderId="0" xfId="1" applyNumberFormat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right" vertical="top" wrapText="1"/>
    </xf>
    <xf numFmtId="0" fontId="18" fillId="2" borderId="8" xfId="1" applyFont="1" applyFill="1" applyBorder="1" applyAlignment="1" applyProtection="1">
      <alignment horizontal="right" vertical="top" wrapText="1"/>
    </xf>
    <xf numFmtId="0" fontId="18" fillId="2" borderId="2" xfId="1" applyFont="1" applyFill="1" applyBorder="1" applyAlignment="1" applyProtection="1">
      <alignment horizontal="right" vertical="top" wrapText="1"/>
    </xf>
    <xf numFmtId="0" fontId="2" fillId="2" borderId="8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5" fillId="0" borderId="7" xfId="1" applyFont="1" applyBorder="1" applyAlignment="1" applyProtection="1">
      <alignment horizontal="left" vertical="top" wrapText="1"/>
    </xf>
    <xf numFmtId="0" fontId="5" fillId="0" borderId="8" xfId="1" applyFont="1" applyBorder="1" applyAlignment="1" applyProtection="1">
      <alignment horizontal="left" vertical="top" wrapText="1"/>
    </xf>
    <xf numFmtId="0" fontId="5" fillId="0" borderId="2" xfId="1" applyFont="1" applyBorder="1" applyAlignment="1" applyProtection="1">
      <alignment horizontal="left" vertical="top" wrapText="1"/>
    </xf>
    <xf numFmtId="0" fontId="2" fillId="0" borderId="7" xfId="1" applyBorder="1" applyAlignment="1" applyProtection="1">
      <alignment vertical="top" wrapText="1"/>
      <protection locked="0"/>
    </xf>
    <xf numFmtId="0" fontId="2" fillId="0" borderId="8" xfId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horizontal="left" vertical="top" wrapText="1"/>
    </xf>
    <xf numFmtId="0" fontId="4" fillId="0" borderId="8" xfId="1" applyFont="1" applyBorder="1" applyAlignment="1" applyProtection="1">
      <alignment horizontal="left" vertical="top" wrapText="1"/>
    </xf>
    <xf numFmtId="0" fontId="4" fillId="0" borderId="2" xfId="1" applyFont="1" applyBorder="1" applyAlignment="1" applyProtection="1">
      <alignment horizontal="left" vertical="top" wrapText="1"/>
    </xf>
    <xf numFmtId="0" fontId="6" fillId="3" borderId="7" xfId="1" applyFont="1" applyFill="1" applyBorder="1" applyAlignment="1" applyProtection="1">
      <alignment horizontal="left" vertical="top" wrapText="1"/>
    </xf>
    <xf numFmtId="0" fontId="6" fillId="3" borderId="8" xfId="1" applyFont="1" applyFill="1" applyBorder="1" applyAlignment="1" applyProtection="1">
      <alignment horizontal="left" vertical="top" wrapText="1"/>
    </xf>
    <xf numFmtId="0" fontId="6" fillId="3" borderId="2" xfId="1" applyFont="1" applyFill="1" applyBorder="1" applyAlignment="1" applyProtection="1">
      <alignment horizontal="left" vertical="top" wrapText="1"/>
    </xf>
    <xf numFmtId="0" fontId="4" fillId="4" borderId="7" xfId="1" applyFont="1" applyFill="1" applyBorder="1" applyAlignment="1" applyProtection="1">
      <alignment horizontal="left"/>
    </xf>
    <xf numFmtId="0" fontId="4" fillId="4" borderId="8" xfId="1" applyFont="1" applyFill="1" applyBorder="1" applyAlignment="1" applyProtection="1">
      <alignment horizontal="left"/>
    </xf>
    <xf numFmtId="0" fontId="4" fillId="4" borderId="2" xfId="1" applyFont="1" applyFill="1" applyBorder="1" applyAlignment="1" applyProtection="1">
      <alignment horizontal="left"/>
    </xf>
    <xf numFmtId="0" fontId="8" fillId="2" borderId="27" xfId="1" applyFont="1" applyFill="1" applyBorder="1" applyAlignment="1" applyProtection="1">
      <alignment horizontal="center" vertical="center" wrapText="1"/>
      <protection locked="0"/>
    </xf>
    <xf numFmtId="0" fontId="8" fillId="2" borderId="28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 vertical="top" wrapText="1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7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9" xfId="1" applyFill="1" applyBorder="1" applyAlignment="1" applyProtection="1">
      <alignment horizontal="left"/>
      <protection locked="0"/>
    </xf>
    <xf numFmtId="0" fontId="2" fillId="0" borderId="11" xfId="1" applyFill="1" applyBorder="1" applyAlignment="1" applyProtection="1">
      <alignment horizontal="left"/>
      <protection locked="0"/>
    </xf>
    <xf numFmtId="0" fontId="2" fillId="0" borderId="10" xfId="1" applyFill="1" applyBorder="1" applyAlignment="1" applyProtection="1">
      <alignment horizontal="left"/>
      <protection locked="0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29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32" xfId="0" applyFont="1" applyFill="1" applyBorder="1" applyAlignment="1" applyProtection="1">
      <alignment horizontal="center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0" fontId="8" fillId="2" borderId="17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wrapText="1"/>
    </xf>
    <xf numFmtId="0" fontId="14" fillId="0" borderId="19" xfId="0" applyFont="1" applyFill="1" applyBorder="1" applyAlignment="1" applyProtection="1">
      <alignment horizontal="left" wrapText="1"/>
    </xf>
    <xf numFmtId="0" fontId="4" fillId="3" borderId="0" xfId="1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horizontal="left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left" vertical="top" wrapText="1"/>
    </xf>
    <xf numFmtId="1" fontId="0" fillId="0" borderId="9" xfId="0" applyNumberForma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 horizontal="left"/>
      <protection locked="0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15</xdr:row>
      <xdr:rowOff>114300</xdr:rowOff>
    </xdr:from>
    <xdr:to>
      <xdr:col>10</xdr:col>
      <xdr:colOff>333375</xdr:colOff>
      <xdr:row>17</xdr:row>
      <xdr:rowOff>152400</xdr:rowOff>
    </xdr:to>
    <xdr:cxnSp macro="">
      <xdr:nvCxnSpPr>
        <xdr:cNvPr id="3" name="Straight Arrow Connector 2"/>
        <xdr:cNvCxnSpPr/>
      </xdr:nvCxnSpPr>
      <xdr:spPr>
        <a:xfrm>
          <a:off x="5715000" y="2819400"/>
          <a:ext cx="3143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8</xdr:col>
      <xdr:colOff>504825</xdr:colOff>
      <xdr:row>11</xdr:row>
      <xdr:rowOff>180975</xdr:rowOff>
    </xdr:to>
    <xdr:sp macro="" textlink="">
      <xdr:nvSpPr>
        <xdr:cNvPr id="2" name="TextBox 1"/>
        <xdr:cNvSpPr txBox="1"/>
      </xdr:nvSpPr>
      <xdr:spPr>
        <a:xfrm>
          <a:off x="0" y="581025"/>
          <a:ext cx="5381625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523875</xdr:colOff>
      <xdr:row>24</xdr:row>
      <xdr:rowOff>15240</xdr:rowOff>
    </xdr:to>
    <xdr:sp macro="" textlink="">
      <xdr:nvSpPr>
        <xdr:cNvPr id="3" name="TextBox 2"/>
        <xdr:cNvSpPr txBox="1"/>
      </xdr:nvSpPr>
      <xdr:spPr>
        <a:xfrm>
          <a:off x="0" y="2686050"/>
          <a:ext cx="5400675" cy="1691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542925</xdr:colOff>
      <xdr:row>35</xdr:row>
      <xdr:rowOff>167640</xdr:rowOff>
    </xdr:to>
    <xdr:sp macro="" textlink="">
      <xdr:nvSpPr>
        <xdr:cNvPr id="4" name="TextBox 3"/>
        <xdr:cNvSpPr txBox="1"/>
      </xdr:nvSpPr>
      <xdr:spPr>
        <a:xfrm>
          <a:off x="0" y="4752975"/>
          <a:ext cx="5419725" cy="1691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zoomScaleSheetLayoutView="100" workbookViewId="0">
      <selection activeCell="A7" sqref="A7:J7"/>
    </sheetView>
  </sheetViews>
  <sheetFormatPr defaultRowHeight="15" x14ac:dyDescent="0.25"/>
  <cols>
    <col min="1" max="1" width="3" customWidth="1"/>
    <col min="2" max="2" width="5.85546875" customWidth="1"/>
    <col min="3" max="3" width="14" customWidth="1"/>
    <col min="8" max="8" width="10.7109375" customWidth="1"/>
    <col min="9" max="10" width="7.7109375" customWidth="1"/>
    <col min="11" max="11" width="5.42578125" customWidth="1"/>
    <col min="12" max="15" width="15.85546875" customWidth="1"/>
    <col min="16" max="16" width="4.140625" customWidth="1"/>
    <col min="17" max="17" width="6.28515625" style="4" customWidth="1"/>
    <col min="18" max="18" width="19.28515625" style="4" hidden="1" customWidth="1"/>
    <col min="19" max="19" width="9.140625" hidden="1" customWidth="1"/>
  </cols>
  <sheetData>
    <row r="1" spans="1:19" s="2" customFormat="1" ht="15.75" x14ac:dyDescent="0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6"/>
      <c r="R1" s="3"/>
    </row>
    <row r="2" spans="1:19" s="2" customFormat="1" ht="15.75" x14ac:dyDescent="0.25">
      <c r="A2" s="156" t="s">
        <v>3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6"/>
      <c r="R2" s="3"/>
    </row>
    <row r="3" spans="1:19" ht="15.75" customHeight="1" thickBot="1" x14ac:dyDescent="0.3">
      <c r="A3" s="8" t="s">
        <v>8</v>
      </c>
      <c r="B3" s="8"/>
      <c r="C3" s="8"/>
      <c r="D3" s="9"/>
      <c r="E3" s="9"/>
      <c r="F3" s="9"/>
      <c r="G3" s="10"/>
      <c r="H3" s="10"/>
      <c r="I3" s="9"/>
      <c r="J3" s="11"/>
      <c r="K3" s="78"/>
      <c r="L3" s="12" t="s">
        <v>61</v>
      </c>
      <c r="M3" s="161" t="s">
        <v>18</v>
      </c>
      <c r="N3" s="161"/>
      <c r="O3" s="162"/>
      <c r="P3" s="13"/>
      <c r="Q3" s="7"/>
    </row>
    <row r="4" spans="1:19" ht="15.75" customHeight="1" thickBo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80"/>
      <c r="L4" s="77"/>
      <c r="M4" s="163"/>
      <c r="N4" s="163"/>
      <c r="O4" s="164"/>
      <c r="P4" s="7"/>
      <c r="Q4" s="7"/>
    </row>
    <row r="5" spans="1:19" ht="3.75" customHeight="1" thickBot="1" x14ac:dyDescent="0.3">
      <c r="A5" s="16"/>
      <c r="B5" s="16"/>
      <c r="C5" s="17"/>
      <c r="D5" s="17"/>
      <c r="E5" s="17"/>
      <c r="F5" s="17"/>
      <c r="G5" s="17"/>
      <c r="H5" s="17"/>
      <c r="I5" s="9"/>
      <c r="J5" s="18"/>
      <c r="K5" s="18"/>
      <c r="L5" s="79"/>
      <c r="M5" s="165"/>
      <c r="N5" s="165"/>
      <c r="O5" s="166"/>
      <c r="P5" s="7"/>
      <c r="Q5" s="7"/>
    </row>
    <row r="6" spans="1:19" ht="15.75" thickBot="1" x14ac:dyDescent="0.3">
      <c r="A6" s="8" t="s">
        <v>9</v>
      </c>
      <c r="B6" s="8"/>
      <c r="C6" s="8"/>
      <c r="D6" s="10"/>
      <c r="E6" s="10"/>
      <c r="F6" s="10"/>
      <c r="G6" s="10"/>
      <c r="H6" s="10"/>
      <c r="I6" s="9"/>
      <c r="J6" s="11"/>
      <c r="K6" s="11"/>
      <c r="L6" s="76" t="s">
        <v>72</v>
      </c>
      <c r="M6" s="149"/>
      <c r="N6" s="150"/>
      <c r="O6" s="151"/>
      <c r="P6" s="19"/>
      <c r="Q6" s="7"/>
    </row>
    <row r="7" spans="1:19" ht="15.75" thickBot="1" x14ac:dyDescent="0.3">
      <c r="A7" s="158"/>
      <c r="B7" s="159"/>
      <c r="C7" s="159"/>
      <c r="D7" s="159"/>
      <c r="E7" s="159"/>
      <c r="F7" s="159"/>
      <c r="G7" s="159"/>
      <c r="H7" s="159"/>
      <c r="I7" s="159"/>
      <c r="J7" s="160"/>
      <c r="K7" s="16"/>
      <c r="L7" s="14" t="s">
        <v>19</v>
      </c>
      <c r="M7" s="146"/>
      <c r="N7" s="147"/>
      <c r="O7" s="148"/>
      <c r="P7" s="19"/>
      <c r="Q7" s="7"/>
      <c r="R7" s="4" t="s">
        <v>20</v>
      </c>
    </row>
    <row r="8" spans="1:19" ht="15.75" thickBo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16"/>
      <c r="L8" s="14" t="s">
        <v>71</v>
      </c>
      <c r="M8" s="146"/>
      <c r="N8" s="147"/>
      <c r="O8" s="148"/>
      <c r="P8" s="19"/>
      <c r="Q8" s="7"/>
    </row>
    <row r="9" spans="1:19" ht="15.75" thickBot="1" x14ac:dyDescent="0.3">
      <c r="A9" s="173" t="s">
        <v>62</v>
      </c>
      <c r="B9" s="173"/>
      <c r="C9" s="173"/>
      <c r="D9" s="22"/>
      <c r="E9" s="20"/>
      <c r="F9" s="7"/>
      <c r="G9" s="174" t="s">
        <v>68</v>
      </c>
      <c r="H9" s="174"/>
      <c r="I9" s="174"/>
      <c r="J9" s="174"/>
      <c r="K9" s="21"/>
      <c r="L9" s="74" t="s">
        <v>70</v>
      </c>
      <c r="M9" s="146"/>
      <c r="N9" s="147"/>
      <c r="O9" s="148"/>
      <c r="P9" s="19"/>
      <c r="Q9" s="7"/>
    </row>
    <row r="10" spans="1:19" ht="15.75" thickBot="1" x14ac:dyDescent="0.3">
      <c r="A10" s="171" t="s">
        <v>43</v>
      </c>
      <c r="B10" s="171"/>
      <c r="C10" s="171"/>
      <c r="D10" s="171"/>
      <c r="E10" s="171"/>
      <c r="F10" s="22"/>
      <c r="G10" s="152" t="s">
        <v>66</v>
      </c>
      <c r="H10" s="152"/>
      <c r="I10" s="152"/>
      <c r="J10" s="152"/>
      <c r="K10" s="82"/>
      <c r="L10" s="76" t="s">
        <v>73</v>
      </c>
      <c r="M10" s="146"/>
      <c r="N10" s="147"/>
      <c r="O10" s="148"/>
      <c r="P10" s="19"/>
      <c r="Q10" s="7"/>
      <c r="R10" s="5" t="s">
        <v>24</v>
      </c>
      <c r="S10" s="73"/>
    </row>
    <row r="11" spans="1:19" ht="15.75" thickBot="1" x14ac:dyDescent="0.3">
      <c r="A11" s="171"/>
      <c r="B11" s="171"/>
      <c r="C11" s="171"/>
      <c r="D11" s="171"/>
      <c r="E11" s="171"/>
      <c r="F11" s="9"/>
      <c r="G11" s="152"/>
      <c r="H11" s="152"/>
      <c r="I11" s="152"/>
      <c r="J11" s="152"/>
      <c r="K11" s="23"/>
      <c r="L11" s="15" t="s">
        <v>74</v>
      </c>
      <c r="M11" s="146"/>
      <c r="N11" s="148"/>
      <c r="O11" s="83"/>
      <c r="P11" s="19"/>
      <c r="Q11" s="7"/>
      <c r="R11" s="5" t="s">
        <v>25</v>
      </c>
    </row>
    <row r="12" spans="1:19" ht="15.75" thickBot="1" x14ac:dyDescent="0.3">
      <c r="A12" s="172"/>
      <c r="B12" s="172"/>
      <c r="C12" s="172"/>
      <c r="D12" s="172"/>
      <c r="E12" s="172"/>
      <c r="F12" s="45"/>
      <c r="G12" s="8" t="s">
        <v>46</v>
      </c>
      <c r="H12" s="52" t="s">
        <v>59</v>
      </c>
      <c r="I12" s="53" t="s">
        <v>60</v>
      </c>
      <c r="J12" s="24"/>
      <c r="K12" s="24"/>
      <c r="P12" s="19"/>
      <c r="Q12" s="7"/>
      <c r="R12" s="5" t="s">
        <v>26</v>
      </c>
    </row>
    <row r="13" spans="1:19" ht="15.75" thickBot="1" x14ac:dyDescent="0.3">
      <c r="A13" s="153" t="s">
        <v>42</v>
      </c>
      <c r="B13" s="154"/>
      <c r="C13" s="154"/>
      <c r="D13" s="154"/>
      <c r="E13" s="155"/>
      <c r="F13" s="45"/>
      <c r="G13" s="8" t="s">
        <v>64</v>
      </c>
      <c r="H13" s="54" t="s">
        <v>59</v>
      </c>
      <c r="I13" s="55" t="s">
        <v>60</v>
      </c>
      <c r="J13" s="24"/>
      <c r="K13" s="25"/>
      <c r="L13" s="75" t="s">
        <v>13</v>
      </c>
      <c r="M13" s="75" t="s">
        <v>14</v>
      </c>
      <c r="N13" s="75" t="s">
        <v>15</v>
      </c>
      <c r="O13" s="75" t="s">
        <v>16</v>
      </c>
      <c r="P13" s="19"/>
      <c r="Q13" s="7"/>
      <c r="R13" s="5" t="s">
        <v>27</v>
      </c>
    </row>
    <row r="14" spans="1:19" ht="15" customHeight="1" x14ac:dyDescent="0.25">
      <c r="A14" s="11"/>
      <c r="B14" s="11"/>
      <c r="C14" s="18"/>
      <c r="D14" s="22"/>
      <c r="E14" s="22"/>
      <c r="F14" s="24"/>
      <c r="G14" s="46"/>
      <c r="H14" s="24"/>
      <c r="I14" s="24"/>
      <c r="J14" s="24"/>
      <c r="K14" s="24"/>
      <c r="L14" s="175" t="s">
        <v>12</v>
      </c>
      <c r="M14" s="175" t="s">
        <v>36</v>
      </c>
      <c r="N14" s="175" t="s">
        <v>11</v>
      </c>
      <c r="O14" s="175" t="s">
        <v>17</v>
      </c>
      <c r="P14" s="19"/>
      <c r="Q14" s="7"/>
      <c r="R14" s="5" t="s">
        <v>75</v>
      </c>
    </row>
    <row r="15" spans="1:19" ht="15.75" customHeight="1" thickBot="1" x14ac:dyDescent="0.3">
      <c r="A15" s="173" t="s">
        <v>63</v>
      </c>
      <c r="B15" s="173"/>
      <c r="C15" s="173"/>
      <c r="D15" s="22"/>
      <c r="E15" s="21"/>
      <c r="F15" s="9"/>
      <c r="G15" s="176" t="s">
        <v>69</v>
      </c>
      <c r="H15" s="176"/>
      <c r="I15" s="176"/>
      <c r="J15" s="176"/>
      <c r="K15" s="27"/>
      <c r="L15" s="175"/>
      <c r="M15" s="175"/>
      <c r="N15" s="175"/>
      <c r="O15" s="175"/>
      <c r="P15" s="19"/>
      <c r="Q15" s="7"/>
      <c r="R15" s="5" t="s">
        <v>76</v>
      </c>
    </row>
    <row r="16" spans="1:19" ht="15" customHeight="1" thickBot="1" x14ac:dyDescent="0.3">
      <c r="A16" s="173"/>
      <c r="B16" s="173"/>
      <c r="C16" s="173"/>
      <c r="D16" s="177"/>
      <c r="E16" s="178"/>
      <c r="G16" s="176"/>
      <c r="H16" s="176"/>
      <c r="I16" s="176"/>
      <c r="J16" s="176"/>
      <c r="K16" s="28"/>
      <c r="L16" s="167" t="s">
        <v>23</v>
      </c>
      <c r="M16" s="167" t="s">
        <v>23</v>
      </c>
      <c r="N16" s="167" t="s">
        <v>23</v>
      </c>
      <c r="O16" s="169" t="s">
        <v>23</v>
      </c>
      <c r="P16" s="19"/>
      <c r="Q16" s="7"/>
      <c r="R16" s="5" t="s">
        <v>77</v>
      </c>
    </row>
    <row r="17" spans="1:18" ht="6.75" customHeight="1" thickBot="1" x14ac:dyDescent="0.3">
      <c r="A17" s="20"/>
      <c r="B17" s="20"/>
      <c r="C17" s="20"/>
      <c r="D17" s="29"/>
      <c r="E17" s="29"/>
      <c r="F17" s="26"/>
      <c r="G17" s="27"/>
      <c r="H17" s="30"/>
      <c r="I17" s="30"/>
      <c r="J17" s="30"/>
      <c r="K17" s="27"/>
      <c r="L17" s="144"/>
      <c r="M17" s="168"/>
      <c r="N17" s="168"/>
      <c r="O17" s="170"/>
      <c r="P17" s="19"/>
      <c r="Q17" s="7"/>
    </row>
    <row r="18" spans="1:18" ht="15" customHeight="1" x14ac:dyDescent="0.25">
      <c r="B18" s="84"/>
      <c r="C18" s="84"/>
      <c r="D18" s="84"/>
      <c r="E18" s="84"/>
      <c r="K18" s="27"/>
      <c r="L18" s="142"/>
      <c r="M18" s="179">
        <f>L18</f>
        <v>0</v>
      </c>
      <c r="N18" s="144">
        <f>L18</f>
        <v>0</v>
      </c>
      <c r="O18" s="142"/>
      <c r="P18" s="19"/>
      <c r="Q18" s="7"/>
      <c r="R18" s="5"/>
    </row>
    <row r="19" spans="1:18" ht="4.5" customHeight="1" thickBot="1" x14ac:dyDescent="0.3">
      <c r="A19" s="7"/>
      <c r="B19" s="7"/>
      <c r="C19" s="31"/>
      <c r="D19" s="31"/>
      <c r="E19" s="31"/>
      <c r="F19" s="31"/>
      <c r="G19" s="31"/>
      <c r="H19" s="31"/>
      <c r="I19" s="32"/>
      <c r="J19" s="32"/>
      <c r="K19" s="31"/>
      <c r="L19" s="143"/>
      <c r="M19" s="180"/>
      <c r="N19" s="145"/>
      <c r="O19" s="143"/>
      <c r="P19" s="19"/>
      <c r="Q19" s="7"/>
      <c r="R19" s="5"/>
    </row>
    <row r="20" spans="1:18" x14ac:dyDescent="0.25">
      <c r="A20" s="139" t="s">
        <v>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33"/>
      <c r="M20" s="34"/>
      <c r="N20" s="34"/>
      <c r="O20" s="33"/>
      <c r="P20" s="19"/>
      <c r="Q20" s="7"/>
      <c r="R20" s="5"/>
    </row>
    <row r="21" spans="1:18" ht="15" customHeight="1" x14ac:dyDescent="0.25">
      <c r="A21" s="136" t="s">
        <v>80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8"/>
      <c r="L21" s="35"/>
      <c r="M21" s="35"/>
      <c r="N21" s="35"/>
      <c r="O21" s="35"/>
      <c r="P21" s="19"/>
      <c r="Q21" s="7"/>
      <c r="R21" s="5" t="s">
        <v>17</v>
      </c>
    </row>
    <row r="22" spans="1:18" x14ac:dyDescent="0.25">
      <c r="A22" s="127" t="s">
        <v>10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9"/>
      <c r="L22" s="60"/>
      <c r="M22" s="60"/>
      <c r="N22" s="60"/>
      <c r="O22" s="60"/>
      <c r="P22" s="19"/>
      <c r="Q22" s="7"/>
      <c r="R22" s="5"/>
    </row>
    <row r="23" spans="1:18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2"/>
      <c r="L23" s="61"/>
      <c r="M23" s="61"/>
      <c r="N23" s="66">
        <f>IF($A$13="New Grant Proposal (Column D)",0,0)+IF($A$13="Mid-Year Report (Columns A, B)",(L23-M23),0)+IF($A$13="Interim Grant Report  (Columns A, B)",(L23-M23),0)+IF($A$13="Grant Renewal (Columns A, B, D)",(L23-M23),0)+IF($A$13="Final Report (Columns A, B)",(L23-M23),0)</f>
        <v>0</v>
      </c>
      <c r="O23" s="61"/>
      <c r="P23" s="19"/>
      <c r="Q23" s="7"/>
      <c r="R23" s="5" t="s">
        <v>75</v>
      </c>
    </row>
    <row r="24" spans="1:18" x14ac:dyDescent="0.2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61"/>
      <c r="M24" s="61"/>
      <c r="N24" s="66">
        <f t="shared" ref="N24:N39" si="0">IF($A$13="New Grant Proposal (Column D)",0,0)+IF($A$13="Mid-Year Report (Columns A, B)",(L24-M24),0)+IF($A$13="Interim Grant Report  (Columns A, B)",(L24-M24),0)+IF($A$13="Grant Renewal (Columns A, B, D)",(L24-M24),0)+IF($A$13="Final Report (Columns A, B)",(L24-M24),0)</f>
        <v>0</v>
      </c>
      <c r="O24" s="61"/>
      <c r="P24" s="19"/>
      <c r="Q24" s="7"/>
      <c r="R24" s="5" t="s">
        <v>76</v>
      </c>
    </row>
    <row r="25" spans="1:18" x14ac:dyDescent="0.2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2"/>
      <c r="L25" s="61"/>
      <c r="M25" s="61"/>
      <c r="N25" s="66">
        <f t="shared" si="0"/>
        <v>0</v>
      </c>
      <c r="O25" s="61"/>
      <c r="P25" s="7"/>
      <c r="Q25" s="7"/>
      <c r="R25" s="5" t="s">
        <v>77</v>
      </c>
    </row>
    <row r="26" spans="1:18" x14ac:dyDescent="0.2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2"/>
      <c r="L26" s="61"/>
      <c r="M26" s="61"/>
      <c r="N26" s="66">
        <f t="shared" si="0"/>
        <v>0</v>
      </c>
      <c r="O26" s="61"/>
      <c r="P26" s="7"/>
      <c r="Q26" s="7"/>
      <c r="R26" s="5" t="s">
        <v>78</v>
      </c>
    </row>
    <row r="27" spans="1:18" x14ac:dyDescent="0.2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2"/>
      <c r="L27" s="61"/>
      <c r="M27" s="61"/>
      <c r="N27" s="66">
        <f t="shared" si="0"/>
        <v>0</v>
      </c>
      <c r="O27" s="61"/>
      <c r="P27" s="7"/>
      <c r="Q27" s="7"/>
      <c r="R27" s="5" t="s">
        <v>79</v>
      </c>
    </row>
    <row r="28" spans="1:18" x14ac:dyDescent="0.2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2"/>
      <c r="L28" s="61"/>
      <c r="M28" s="61"/>
      <c r="N28" s="66">
        <f t="shared" si="0"/>
        <v>0</v>
      </c>
      <c r="O28" s="61"/>
      <c r="P28" s="7"/>
      <c r="Q28" s="7"/>
    </row>
    <row r="29" spans="1:18" x14ac:dyDescent="0.2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  <c r="L29" s="61"/>
      <c r="M29" s="61"/>
      <c r="N29" s="66">
        <f t="shared" si="0"/>
        <v>0</v>
      </c>
      <c r="O29" s="61"/>
      <c r="P29" s="7"/>
      <c r="Q29" s="7"/>
      <c r="R29" s="4" t="s">
        <v>38</v>
      </c>
    </row>
    <row r="30" spans="1:18" ht="15" customHeight="1" x14ac:dyDescent="0.25">
      <c r="A30" s="133" t="s">
        <v>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5"/>
      <c r="L30" s="60"/>
      <c r="M30" s="60"/>
      <c r="N30" s="67"/>
      <c r="O30" s="60"/>
      <c r="P30" s="19"/>
      <c r="Q30" s="7"/>
      <c r="R30" s="4" t="s">
        <v>39</v>
      </c>
    </row>
    <row r="31" spans="1:18" ht="15.75" customHeight="1" x14ac:dyDescent="0.25">
      <c r="A31" s="40" t="s">
        <v>28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  <c r="L31" s="61"/>
      <c r="M31" s="61"/>
      <c r="N31" s="66">
        <f t="shared" si="0"/>
        <v>0</v>
      </c>
      <c r="O31" s="61"/>
      <c r="P31" s="19"/>
      <c r="Q31" s="7"/>
      <c r="R31" s="4" t="s">
        <v>40</v>
      </c>
    </row>
    <row r="32" spans="1:18" ht="15.75" customHeight="1" x14ac:dyDescent="0.25">
      <c r="A32" s="40" t="s">
        <v>29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  <c r="L32" s="61"/>
      <c r="M32" s="61"/>
      <c r="N32" s="66">
        <f t="shared" si="0"/>
        <v>0</v>
      </c>
      <c r="O32" s="61"/>
      <c r="P32" s="19"/>
      <c r="Q32" s="7"/>
      <c r="R32" s="4" t="s">
        <v>41</v>
      </c>
    </row>
    <row r="33" spans="1:18" ht="15.75" customHeight="1" x14ac:dyDescent="0.25">
      <c r="A33" s="40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61"/>
      <c r="M33" s="61"/>
      <c r="N33" s="66">
        <f t="shared" si="0"/>
        <v>0</v>
      </c>
      <c r="O33" s="61"/>
      <c r="P33" s="19"/>
      <c r="Q33" s="7"/>
      <c r="R33" s="4" t="s">
        <v>42</v>
      </c>
    </row>
    <row r="34" spans="1:18" ht="15.75" customHeight="1" x14ac:dyDescent="0.25">
      <c r="A34" s="40" t="s">
        <v>31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61"/>
      <c r="M34" s="61"/>
      <c r="N34" s="66">
        <f t="shared" si="0"/>
        <v>0</v>
      </c>
      <c r="O34" s="61"/>
      <c r="P34" s="19"/>
      <c r="Q34" s="7"/>
    </row>
    <row r="35" spans="1:18" ht="15.75" customHeight="1" x14ac:dyDescent="0.25">
      <c r="A35" s="4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61"/>
      <c r="M35" s="61"/>
      <c r="N35" s="66">
        <f>IF($A$13="New Grant Proposal (Column D)",0,0)+IF($A$13="Mid-Year Report (Columns A, B)",(L35-M35),0)+IF($A$13="Interim Grant Report  (Columns A, B)",(L35-M35),0)+IF($A$13="Grant Renewal (Columns A, B, D)",(L35-M35),0)+IF($A$13="Final Report (Columns A, B)",(L35-M35),0)</f>
        <v>0</v>
      </c>
      <c r="O35" s="61"/>
      <c r="P35" s="19"/>
      <c r="Q35" s="7"/>
      <c r="R35" s="4" t="s">
        <v>59</v>
      </c>
    </row>
    <row r="36" spans="1:18" ht="15.75" customHeight="1" x14ac:dyDescent="0.25">
      <c r="A36" s="40" t="s">
        <v>33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  <c r="L36" s="61"/>
      <c r="M36" s="61"/>
      <c r="N36" s="66">
        <f t="shared" si="0"/>
        <v>0</v>
      </c>
      <c r="O36" s="61"/>
      <c r="P36" s="7"/>
      <c r="Q36" s="7"/>
      <c r="R36" s="4" t="s">
        <v>47</v>
      </c>
    </row>
    <row r="37" spans="1:18" ht="15.75" customHeight="1" x14ac:dyDescent="0.25">
      <c r="A37" s="40" t="s">
        <v>34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61"/>
      <c r="M37" s="61"/>
      <c r="N37" s="66">
        <f t="shared" si="0"/>
        <v>0</v>
      </c>
      <c r="O37" s="61"/>
      <c r="P37" s="7"/>
      <c r="Q37" s="7"/>
      <c r="R37" s="4" t="s">
        <v>48</v>
      </c>
    </row>
    <row r="38" spans="1:18" ht="15.75" customHeight="1" x14ac:dyDescent="0.25">
      <c r="A38" s="40" t="s">
        <v>35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L38" s="61"/>
      <c r="M38" s="61"/>
      <c r="N38" s="66">
        <f>IF($A$13="New Grant Proposal (Column D)",0,0)+IF($A$13="Mid-Year Report (Columns A, B)",(L38-M38),0)+IF($A$13="Interim Grant Report  (Columns A, B)",(L38-M38),0)+IF($A$13="Grant Renewal (Columns A, B, D)",(L38-M38),0)+IF($A$13="Final Report (Columns A, B)",(L38-M38),0)</f>
        <v>0</v>
      </c>
      <c r="O38" s="61"/>
      <c r="P38" s="7"/>
      <c r="Q38" s="7"/>
      <c r="R38" s="4" t="s">
        <v>49</v>
      </c>
    </row>
    <row r="39" spans="1:18" ht="15.75" customHeight="1" x14ac:dyDescent="0.25">
      <c r="A39" s="110" t="s">
        <v>21</v>
      </c>
      <c r="B39" s="111"/>
      <c r="C39" s="112"/>
      <c r="D39" s="112"/>
      <c r="E39" s="112"/>
      <c r="F39" s="112"/>
      <c r="G39" s="112"/>
      <c r="H39" s="112"/>
      <c r="I39" s="112"/>
      <c r="J39" s="112"/>
      <c r="K39" s="113"/>
      <c r="L39" s="61"/>
      <c r="M39" s="61"/>
      <c r="N39" s="66">
        <f t="shared" si="0"/>
        <v>0</v>
      </c>
      <c r="O39" s="61"/>
      <c r="P39" s="7"/>
      <c r="Q39" s="7"/>
      <c r="R39" s="4" t="s">
        <v>50</v>
      </c>
    </row>
    <row r="40" spans="1:18" ht="15" customHeight="1" x14ac:dyDescent="0.25">
      <c r="A40" s="92" t="s">
        <v>5</v>
      </c>
      <c r="B40" s="93"/>
      <c r="C40" s="93"/>
      <c r="D40" s="93"/>
      <c r="E40" s="93"/>
      <c r="F40" s="93"/>
      <c r="G40" s="93"/>
      <c r="H40" s="93"/>
      <c r="I40" s="93"/>
      <c r="J40" s="93"/>
      <c r="K40" s="94"/>
      <c r="L40" s="62">
        <f>IF($A$13="New Grant Proposal (Column D)",0,0)+IF($A$13="Mid-Year Report (Columns A, B)",(SUM(L23:L39)),0)+IF($A$13="Interim Grant Report  (Columns A, B)",(SUM(L23:L39)),0)+IF($A$13="Grant Renewal (Columns A, B, D)",(SUM(L23:L39)),0)+IF($A$13="Final Report (Columns A, B)",(SUM(L23:L39)),0)</f>
        <v>0</v>
      </c>
      <c r="M40" s="62">
        <f>IF($A$13="New Grant Proposal (Column D)",0,0)+IF($A$13="Mid-Year Report (Columns A, B)",(SUM(M23:M39)),0)+IF($A$13="Interim Grant Report  (Columns A, B)",(SUM(M23:M39)),0)+IF($A$13="Grant Renewal (Columns A, B, D)",(SUM(M23:M39)),0)+IF($A$13="Final Report (Columns A, B)",(SUM(M23:M39)),0)</f>
        <v>0</v>
      </c>
      <c r="N40" s="58">
        <f>SUM(N23:N39)</f>
        <v>0</v>
      </c>
      <c r="O40" s="62">
        <f>IF($A$13="New Grant Proposal (Column D)",(SUM(O23:O39)),0)+IF($A$13="Mid-Year Report (Columns A, B)",0,0)+IF($A$13="Interim Grant Report  (Columns A, B)",0,0)+IF($A$13="Grant Renewal (Columns A, B, D)",(SUM(O23:O39)),0)+IF($A$13="Final Report (Columns A, B)",0,0)</f>
        <v>0</v>
      </c>
      <c r="P40" s="7"/>
      <c r="Q40" s="7"/>
      <c r="R40" s="4" t="s">
        <v>51</v>
      </c>
    </row>
    <row r="41" spans="1:18" ht="15" customHeight="1" x14ac:dyDescent="0.25">
      <c r="A41" s="136" t="s">
        <v>81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60"/>
      <c r="M41" s="56"/>
      <c r="N41" s="60"/>
      <c r="O41" s="56"/>
      <c r="P41" s="7"/>
      <c r="Q41" s="7"/>
      <c r="R41" s="4" t="s">
        <v>52</v>
      </c>
    </row>
    <row r="42" spans="1:18" ht="24.75" customHeight="1" x14ac:dyDescent="0.25">
      <c r="A42" s="127" t="s">
        <v>37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9"/>
      <c r="L42" s="60"/>
      <c r="M42" s="56"/>
      <c r="N42" s="60"/>
      <c r="O42" s="56"/>
      <c r="P42" s="7"/>
      <c r="Q42" s="7"/>
      <c r="R42" s="4" t="s">
        <v>53</v>
      </c>
    </row>
    <row r="43" spans="1:18" ht="15" customHeight="1" x14ac:dyDescent="0.25">
      <c r="A43" s="40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  <c r="L43" s="61"/>
      <c r="M43" s="57"/>
      <c r="N43" s="71">
        <f>IF($A$13="New Grant Proposal (Column D)",0,0)+IF($A$13="Mid-Year Report (Columns A, B)",(L43-M43),0)+IF($A$13="Interim Grant Report  (Columns A, B)",(L43-M43),0)+IF($A$13="Grant Renewal (Columns A, B, D)",(L43-M43),0)+IF($A$13="Final Report (Columns A, B)",(L43-M43),0)</f>
        <v>0</v>
      </c>
      <c r="O43" s="57"/>
      <c r="P43" s="7"/>
      <c r="Q43" s="7"/>
      <c r="R43" s="4" t="s">
        <v>54</v>
      </c>
    </row>
    <row r="44" spans="1:18" ht="15" customHeight="1" x14ac:dyDescent="0.25">
      <c r="A44" s="40" t="s">
        <v>29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  <c r="L44" s="61"/>
      <c r="M44" s="57"/>
      <c r="N44" s="71">
        <f t="shared" ref="N44:N48" si="1">IF($A$13="New Grant Proposal (Column D)",0,0)+IF($A$13="Mid-Year Report (Columns A, B)",(L44-M44),0)+IF($A$13="Interim Grant Report  (Columns A, B)",(L44-M44),0)+IF($A$13="Grant Renewal (Columns A, B, D)",(L44-M44),0)+IF($A$13="Final Report (Columns A, B)",(L44-M44),0)</f>
        <v>0</v>
      </c>
      <c r="O44" s="57"/>
      <c r="P44" s="7"/>
      <c r="Q44" s="7"/>
      <c r="R44" s="4" t="s">
        <v>55</v>
      </c>
    </row>
    <row r="45" spans="1:18" ht="15" customHeight="1" x14ac:dyDescent="0.25">
      <c r="A45" s="40" t="s">
        <v>30</v>
      </c>
      <c r="B45" s="90"/>
      <c r="C45" s="90"/>
      <c r="D45" s="90"/>
      <c r="E45" s="90"/>
      <c r="F45" s="90"/>
      <c r="G45" s="90"/>
      <c r="H45" s="90"/>
      <c r="I45" s="90"/>
      <c r="J45" s="90"/>
      <c r="K45" s="91"/>
      <c r="L45" s="61"/>
      <c r="M45" s="57"/>
      <c r="N45" s="71">
        <f>IF($A$13="New Grant Proposal (Column D)",0,0)+IF($A$13="Mid-Year Report (Columns A, B)",(L45-M45),0)+IF($A$13="Interim Grant Report  (Columns A, B)",(L45-M45),0)+IF($A$13="Grant Renewal (Columns A, B, D)",(L45-M45),0)+IF($A$13="Final Report (Columns A, B)",(L45-M45),0)</f>
        <v>0</v>
      </c>
      <c r="O45" s="57"/>
      <c r="P45" s="7"/>
      <c r="Q45" s="7"/>
      <c r="R45" s="4" t="s">
        <v>56</v>
      </c>
    </row>
    <row r="46" spans="1:18" ht="15" customHeight="1" x14ac:dyDescent="0.25">
      <c r="A46" s="40" t="s">
        <v>31</v>
      </c>
      <c r="B46" s="90"/>
      <c r="C46" s="90"/>
      <c r="D46" s="90"/>
      <c r="E46" s="90"/>
      <c r="F46" s="90"/>
      <c r="G46" s="90"/>
      <c r="H46" s="90"/>
      <c r="I46" s="90"/>
      <c r="J46" s="90"/>
      <c r="K46" s="91"/>
      <c r="L46" s="61"/>
      <c r="M46" s="57"/>
      <c r="N46" s="71">
        <f t="shared" si="1"/>
        <v>0</v>
      </c>
      <c r="O46" s="57"/>
      <c r="P46" s="7"/>
      <c r="Q46" s="7"/>
      <c r="R46" s="4" t="s">
        <v>57</v>
      </c>
    </row>
    <row r="47" spans="1:18" ht="15" customHeight="1" x14ac:dyDescent="0.25">
      <c r="A47" s="40" t="s">
        <v>32</v>
      </c>
      <c r="B47" s="90"/>
      <c r="C47" s="90"/>
      <c r="D47" s="90"/>
      <c r="E47" s="90"/>
      <c r="F47" s="90"/>
      <c r="G47" s="90"/>
      <c r="H47" s="90"/>
      <c r="I47" s="90"/>
      <c r="J47" s="90"/>
      <c r="K47" s="91"/>
      <c r="L47" s="61"/>
      <c r="M47" s="57"/>
      <c r="N47" s="71">
        <f t="shared" si="1"/>
        <v>0</v>
      </c>
      <c r="O47" s="57"/>
      <c r="P47" s="7"/>
      <c r="Q47" s="7"/>
      <c r="R47" s="4" t="s">
        <v>58</v>
      </c>
    </row>
    <row r="48" spans="1:18" ht="15" customHeight="1" x14ac:dyDescent="0.25">
      <c r="A48" s="110" t="s">
        <v>21</v>
      </c>
      <c r="B48" s="111"/>
      <c r="C48" s="125"/>
      <c r="D48" s="125"/>
      <c r="E48" s="125"/>
      <c r="F48" s="125"/>
      <c r="G48" s="125"/>
      <c r="H48" s="125"/>
      <c r="I48" s="125"/>
      <c r="J48" s="125"/>
      <c r="K48" s="126"/>
      <c r="L48" s="61"/>
      <c r="M48" s="57"/>
      <c r="N48" s="71">
        <f t="shared" si="1"/>
        <v>0</v>
      </c>
      <c r="O48" s="57"/>
      <c r="P48" s="7"/>
      <c r="Q48" s="7"/>
    </row>
    <row r="49" spans="1:19" ht="15" customHeight="1" x14ac:dyDescent="0.25">
      <c r="A49" s="92" t="s">
        <v>6</v>
      </c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63">
        <f>IF(A13="New Grant Proposal (Column D)",IF(SUM(L43:L48)&gt;(0.15*L40),(0.15*L40),(SUM(L43:L48))))+IF(A13="Mid-Year Report (Columns A, B)",(SUM(L43:L48)),0)+IF(A13="Interim Grant Report  (Columns A, B)",(SUM(L43:L48)),0)+IF(A13="Grant Renewal (Columns A, B, D)",(SUM(L43:L48)),0)+IF(A13="Final Report (Columns A, B)",IF(SUM(L43:L48)&gt;(0.15*L40),(0.15*L40),(SUM(L43:L48))))</f>
        <v>0</v>
      </c>
      <c r="M49" s="63">
        <f>IF(A13="New Grant Proposal (Column D)",IF(SUM(M43:M48)&gt;(0.15*M40),(0.15*M40),(SUM(M43:M48))))+IF(A13="Mid-Year Report (Columns A, B)",(SUM(M43:M48)),0)+IF(A13="Interim Grant Report  (Columns A, B)",(SUM(M43:M48)),0)+IF(A13="Grant Renewal (Columns A, B, D)",(SUM(M43:M48)),0)+IF(A13="Final Report (Columns A, B)",IF(SUM(M43:M48)&gt;(0.15*M40),(0.15*M40),(SUM(M43:M48))))</f>
        <v>0</v>
      </c>
      <c r="N49" s="63">
        <f>L49-M49</f>
        <v>0</v>
      </c>
      <c r="O49" s="63">
        <f>IF(A13="New Grant Proposal (Column D)",IF(SUM(O43:O48)&gt;(0.15*O40),(0.15*O40),(SUM(O43:O48))))+IF(A13="Mid-Year Report (Columns A, B)",0,0)+IF(A13="Interim Grant Report  (Columns A, B)",0,0)+IF(A13="Grant Renewal (Columns A, B, D)",IF(SUM(O43:O48)&gt;(0.15*O40),(0.15*O40),(SUM(O43:O48))))+IF(A13="Final Report (Columns A, B)",0,0)</f>
        <v>0</v>
      </c>
      <c r="P49" s="7"/>
      <c r="Q49" s="7"/>
    </row>
    <row r="50" spans="1:19" ht="5.25" customHeight="1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64"/>
      <c r="M50" s="64"/>
      <c r="N50" s="64"/>
      <c r="O50" s="64"/>
      <c r="P50" s="19"/>
      <c r="Q50" s="7"/>
    </row>
    <row r="51" spans="1:19" ht="15" customHeight="1" x14ac:dyDescent="0.25">
      <c r="A51" s="92" t="s">
        <v>1</v>
      </c>
      <c r="B51" s="93"/>
      <c r="C51" s="93"/>
      <c r="D51" s="93"/>
      <c r="E51" s="93"/>
      <c r="F51" s="93"/>
      <c r="G51" s="93"/>
      <c r="H51" s="93"/>
      <c r="I51" s="93"/>
      <c r="J51" s="93"/>
      <c r="K51" s="94"/>
      <c r="L51" s="62">
        <f>IF($A$13="New Grant Proposal (Column D)",0,0)+IF($A$13="Mid-Year Report (Columns A, B)",(SUM(L40+L49)),0)+IF($A$13="Interim Grant Report  (Columns A, B)",(L40+L49),0)+IF($A$13="Grant Renewal (Columns A, B, D)",(L40+L49),0)+IF($A$13="Final Report (Columns A, B)",(L40+L49),0)</f>
        <v>0</v>
      </c>
      <c r="M51" s="58">
        <f>M40+M49</f>
        <v>0</v>
      </c>
      <c r="N51" s="58">
        <f>N40+N49</f>
        <v>0</v>
      </c>
      <c r="O51" s="58">
        <f>O40+O49</f>
        <v>0</v>
      </c>
      <c r="P51" s="19"/>
      <c r="Q51" s="7"/>
    </row>
    <row r="52" spans="1:19" ht="6" customHeight="1" x14ac:dyDescent="0.2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7"/>
      <c r="L52" s="36"/>
      <c r="M52" s="36"/>
      <c r="N52" s="36"/>
      <c r="O52" s="36"/>
      <c r="P52" s="37"/>
      <c r="Q52" s="7"/>
    </row>
    <row r="53" spans="1:19" ht="24" customHeight="1" x14ac:dyDescent="0.25">
      <c r="A53" s="98" t="s">
        <v>82</v>
      </c>
      <c r="B53" s="99"/>
      <c r="C53" s="99"/>
      <c r="D53" s="99"/>
      <c r="E53" s="99"/>
      <c r="F53" s="99"/>
      <c r="G53" s="99"/>
      <c r="H53" s="99"/>
      <c r="I53" s="99"/>
      <c r="J53" s="99"/>
      <c r="K53" s="100"/>
      <c r="L53" s="38"/>
      <c r="M53" s="38"/>
      <c r="N53" s="38"/>
      <c r="O53" s="38"/>
      <c r="P53" s="39" t="s">
        <v>2</v>
      </c>
      <c r="Q53" s="7"/>
    </row>
    <row r="54" spans="1:19" ht="15" customHeight="1" x14ac:dyDescent="0.25">
      <c r="A54" s="40" t="s">
        <v>28</v>
      </c>
      <c r="B54" s="90"/>
      <c r="C54" s="90"/>
      <c r="D54" s="90"/>
      <c r="E54" s="90"/>
      <c r="F54" s="90"/>
      <c r="G54" s="90"/>
      <c r="H54" s="90"/>
      <c r="I54" s="90"/>
      <c r="J54" s="90"/>
      <c r="K54" s="91"/>
      <c r="L54" s="57"/>
      <c r="M54" s="57"/>
      <c r="N54" s="71">
        <f t="shared" ref="N54:N62" si="2">IF($A$13="New Grant Proposal (Column D)",0,0)+IF($A$13="Mid-Year Report (Columns A, B)",(L54-M54),0)+IF($A$13="Interim Grant Report  (Columns A, B)",(L54-M54),0)+IF($A$13="Grant Renewal (Columns A, B, D)",(L54-M54),0)+IF($A$13="Final Report (Columns A, B)",(L54-M54),0)</f>
        <v>0</v>
      </c>
      <c r="O54" s="57"/>
      <c r="P54" s="1"/>
      <c r="Q54" s="7"/>
    </row>
    <row r="55" spans="1:19" ht="15" customHeight="1" x14ac:dyDescent="0.25">
      <c r="A55" s="40" t="s">
        <v>29</v>
      </c>
      <c r="B55" s="90"/>
      <c r="C55" s="90"/>
      <c r="D55" s="90"/>
      <c r="E55" s="90"/>
      <c r="F55" s="90"/>
      <c r="G55" s="90"/>
      <c r="H55" s="90"/>
      <c r="I55" s="90"/>
      <c r="J55" s="90"/>
      <c r="K55" s="91"/>
      <c r="L55" s="57"/>
      <c r="M55" s="57"/>
      <c r="N55" s="71">
        <f t="shared" si="2"/>
        <v>0</v>
      </c>
      <c r="O55" s="57"/>
      <c r="P55" s="1"/>
      <c r="Q55" s="7"/>
      <c r="R55" s="4" t="s">
        <v>60</v>
      </c>
      <c r="S55" t="s">
        <v>60</v>
      </c>
    </row>
    <row r="56" spans="1:19" ht="15" customHeight="1" x14ac:dyDescent="0.25">
      <c r="A56" s="40" t="s">
        <v>30</v>
      </c>
      <c r="B56" s="90"/>
      <c r="C56" s="90"/>
      <c r="D56" s="90"/>
      <c r="E56" s="90"/>
      <c r="F56" s="90"/>
      <c r="G56" s="90"/>
      <c r="H56" s="90"/>
      <c r="I56" s="90"/>
      <c r="J56" s="90"/>
      <c r="K56" s="91"/>
      <c r="L56" s="57"/>
      <c r="M56" s="57"/>
      <c r="N56" s="71">
        <f t="shared" si="2"/>
        <v>0</v>
      </c>
      <c r="O56" s="57"/>
      <c r="P56" s="1"/>
      <c r="Q56" s="7"/>
      <c r="R56" s="49">
        <v>2015</v>
      </c>
      <c r="S56" s="49">
        <v>2016</v>
      </c>
    </row>
    <row r="57" spans="1:19" ht="15" customHeight="1" x14ac:dyDescent="0.25">
      <c r="A57" s="40" t="s">
        <v>31</v>
      </c>
      <c r="B57" s="90"/>
      <c r="C57" s="90"/>
      <c r="D57" s="90"/>
      <c r="E57" s="90"/>
      <c r="F57" s="90"/>
      <c r="G57" s="90"/>
      <c r="H57" s="90"/>
      <c r="I57" s="90"/>
      <c r="J57" s="90"/>
      <c r="K57" s="91"/>
      <c r="L57" s="57"/>
      <c r="M57" s="57"/>
      <c r="N57" s="71">
        <f t="shared" si="2"/>
        <v>0</v>
      </c>
      <c r="O57" s="57"/>
      <c r="P57" s="1"/>
      <c r="Q57" s="7"/>
      <c r="R57" s="49">
        <v>2016</v>
      </c>
      <c r="S57" s="49">
        <v>2017</v>
      </c>
    </row>
    <row r="58" spans="1:19" ht="15" customHeight="1" x14ac:dyDescent="0.25">
      <c r="A58" s="40" t="s">
        <v>32</v>
      </c>
      <c r="B58" s="90"/>
      <c r="C58" s="90"/>
      <c r="D58" s="90"/>
      <c r="E58" s="90"/>
      <c r="F58" s="90"/>
      <c r="G58" s="90"/>
      <c r="H58" s="90"/>
      <c r="I58" s="90"/>
      <c r="J58" s="90"/>
      <c r="K58" s="91"/>
      <c r="L58" s="57"/>
      <c r="M58" s="57"/>
      <c r="N58" s="71">
        <f t="shared" si="2"/>
        <v>0</v>
      </c>
      <c r="O58" s="57"/>
      <c r="P58" s="1"/>
      <c r="Q58" s="7"/>
      <c r="R58" s="49">
        <v>2017</v>
      </c>
      <c r="S58" s="49">
        <v>2018</v>
      </c>
    </row>
    <row r="59" spans="1:19" ht="15" customHeight="1" x14ac:dyDescent="0.25">
      <c r="A59" s="40" t="s">
        <v>33</v>
      </c>
      <c r="B59" s="90"/>
      <c r="C59" s="90"/>
      <c r="D59" s="90"/>
      <c r="E59" s="90"/>
      <c r="F59" s="90"/>
      <c r="G59" s="90"/>
      <c r="H59" s="90"/>
      <c r="I59" s="90"/>
      <c r="J59" s="90"/>
      <c r="K59" s="91"/>
      <c r="L59" s="57"/>
      <c r="M59" s="57"/>
      <c r="N59" s="71">
        <f t="shared" si="2"/>
        <v>0</v>
      </c>
      <c r="O59" s="57"/>
      <c r="P59" s="1"/>
      <c r="Q59" s="7"/>
      <c r="R59" s="49">
        <v>2018</v>
      </c>
      <c r="S59" s="49">
        <v>2019</v>
      </c>
    </row>
    <row r="60" spans="1:19" ht="15.75" customHeight="1" x14ac:dyDescent="0.25">
      <c r="A60" s="40" t="s">
        <v>34</v>
      </c>
      <c r="B60" s="90"/>
      <c r="C60" s="90"/>
      <c r="D60" s="90"/>
      <c r="E60" s="90"/>
      <c r="F60" s="90"/>
      <c r="G60" s="90"/>
      <c r="H60" s="90"/>
      <c r="I60" s="90"/>
      <c r="J60" s="90"/>
      <c r="K60" s="91"/>
      <c r="L60" s="57"/>
      <c r="M60" s="57"/>
      <c r="N60" s="71">
        <f t="shared" si="2"/>
        <v>0</v>
      </c>
      <c r="O60" s="57"/>
      <c r="P60" s="1"/>
      <c r="Q60" s="7"/>
      <c r="R60" s="49">
        <v>2019</v>
      </c>
    </row>
    <row r="61" spans="1:19" ht="15.75" customHeight="1" x14ac:dyDescent="0.25">
      <c r="A61" s="40" t="s">
        <v>35</v>
      </c>
      <c r="B61" s="90"/>
      <c r="C61" s="90"/>
      <c r="D61" s="90"/>
      <c r="E61" s="90"/>
      <c r="F61" s="90"/>
      <c r="G61" s="90"/>
      <c r="H61" s="90"/>
      <c r="I61" s="90"/>
      <c r="J61" s="90"/>
      <c r="K61" s="91"/>
      <c r="L61" s="57"/>
      <c r="M61" s="57"/>
      <c r="N61" s="71">
        <f t="shared" si="2"/>
        <v>0</v>
      </c>
      <c r="O61" s="57"/>
      <c r="P61" s="1"/>
      <c r="Q61" s="7"/>
    </row>
    <row r="62" spans="1:19" ht="14.45" customHeight="1" x14ac:dyDescent="0.25">
      <c r="A62" s="110" t="s">
        <v>21</v>
      </c>
      <c r="B62" s="111"/>
      <c r="C62" s="112"/>
      <c r="D62" s="112"/>
      <c r="E62" s="112"/>
      <c r="F62" s="112"/>
      <c r="G62" s="112"/>
      <c r="H62" s="112"/>
      <c r="I62" s="112"/>
      <c r="J62" s="112"/>
      <c r="K62" s="113"/>
      <c r="L62" s="57"/>
      <c r="M62" s="57"/>
      <c r="N62" s="71">
        <f t="shared" si="2"/>
        <v>0</v>
      </c>
      <c r="O62" s="57"/>
      <c r="P62" s="1"/>
      <c r="Q62" s="7"/>
    </row>
    <row r="63" spans="1:19" ht="15" customHeight="1" x14ac:dyDescent="0.25">
      <c r="A63" s="92" t="s">
        <v>44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  <c r="L63" s="63">
        <f>IF($A$13="New Grant Proposal (Column D)",0,0)+IF($A$13="Mid-Year Report (Columns A, B)",(SUM(L54:L62)),0)+IF($A$13="Interim Grant Report  (Columns A, B)",(SUM(L54:L62)),0)+IF($A$13="Grant Renewal (Columns A, B, D)",(SUM(L54:L62)),0)+IF($A$13="Final Report (Columns A, B)",(SUM(L54:L62)),0)</f>
        <v>0</v>
      </c>
      <c r="M63" s="63">
        <f>IF($A$13="New Grant Proposal (Column D)",0,0)+IF($A$13="Mid-Year Report (Columns A, B)",(SUM(M54:M62)),0)+IF($A$13="Interim Grant Report  (Columns A, B)",(SUM(M54:M62)),0)+IF($A$13="Grant Renewal (Columns A, B, D)",(SUM(M54:M62)),0)+IF($A$13="Final Report (Columns A, B)",(SUM(M54:M62)),0)</f>
        <v>0</v>
      </c>
      <c r="N63" s="63">
        <f t="shared" ref="N63" si="3">M63-L63</f>
        <v>0</v>
      </c>
      <c r="O63" s="63">
        <f>IF($A$13="New Grant Proposal (Column D)",(SUM(O54:O62)),0)+IF($A$13="Mid-Year Report (Columns A, B)",0,0)+IF($A$13="Interim Grant Report  (Columns A, B)",0,0)+IF($A$13="Grant Renewal (Columns A, B, D)",(SUM(O54:O62)),0)+IF($A$13="Final Report (Columns A, B)",0,0)</f>
        <v>0</v>
      </c>
      <c r="P63" s="65"/>
      <c r="Q63" s="7"/>
    </row>
    <row r="64" spans="1:19" ht="15" customHeight="1" x14ac:dyDescent="0.25">
      <c r="A64" s="114" t="s">
        <v>45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6"/>
      <c r="L64" s="59">
        <f>L63-L51</f>
        <v>0</v>
      </c>
      <c r="M64" s="59">
        <f>M63-M51</f>
        <v>0</v>
      </c>
      <c r="N64" s="59">
        <f>(N51+N63)</f>
        <v>0</v>
      </c>
      <c r="O64" s="59">
        <f>O63-O51</f>
        <v>0</v>
      </c>
      <c r="P64" s="10"/>
      <c r="Q64" s="7"/>
    </row>
    <row r="65" spans="1:18" ht="15" customHeight="1" x14ac:dyDescent="0.25">
      <c r="A65" s="117" t="s">
        <v>83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9"/>
      <c r="L65" s="72"/>
      <c r="M65" s="50"/>
      <c r="N65" s="50"/>
      <c r="O65" s="57"/>
      <c r="P65" s="10"/>
      <c r="Q65" s="7"/>
    </row>
    <row r="66" spans="1:18" ht="1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47"/>
      <c r="N66" s="47"/>
      <c r="O66" s="47"/>
      <c r="P66" s="9"/>
      <c r="Q66"/>
    </row>
    <row r="67" spans="1:18" ht="15" customHeight="1" x14ac:dyDescent="0.25">
      <c r="A67" s="114" t="s">
        <v>65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6"/>
      <c r="L67" s="48"/>
      <c r="M67" s="68">
        <f>IF(A13="New Grant Proposal (Column D)",0,0)+IF(A13="Mid-Year Report (Columns A, B)",IF(M64&gt;=0,0,IF((-M64&gt;=(L65*0.9)),((0.9*L65)),-M64)))+IF(A13="Interim Grant Report  (Columns A, B)",IF(M64&gt;=0,0,IF((-M64&gt;=(L65*0.9)),((0.9*L65)),-M64)))+IF(A13="Grant Renewal (Columns A, B, D)",IF(M64&gt;=0,0,IF((-M64&gt;=(L65*0.9)),((0.9*L65)),-M64)))+IF(A13="Final Report (Columns A, B)",IF(M64&gt;=0,0,IF(-M64&gt;=L65,L65,-M64)))</f>
        <v>0</v>
      </c>
      <c r="N67" s="121" t="str">
        <f>IF(OR(M6="",M7="",M8="",M9="",M10="",M11="",O11=""),"ALERT: This form is not yet complete. Please certify these figures in item #3.",IF($A$13="Final Report (Columns A, B)","Please note: By certifying this form, grantee confirms no future payment is expected on this grant once this balance (if any) is paid.",""))</f>
        <v>ALERT: This form is not yet complete. Please certify these figures in item #3.</v>
      </c>
      <c r="O67" s="121"/>
      <c r="P67" s="10"/>
      <c r="Q67" s="7"/>
    </row>
    <row r="68" spans="1:18" ht="15" customHeight="1" x14ac:dyDescent="0.25">
      <c r="A68" s="117" t="s">
        <v>84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9"/>
      <c r="L68" s="48"/>
      <c r="M68" s="69"/>
      <c r="N68" s="121"/>
      <c r="O68" s="121"/>
      <c r="P68" s="10"/>
      <c r="Q68" s="7"/>
    </row>
    <row r="69" spans="1:18" ht="15" customHeight="1" x14ac:dyDescent="0.25">
      <c r="A69" s="114" t="s">
        <v>67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6"/>
      <c r="L69" s="48"/>
      <c r="M69" s="70">
        <f>M67-M68</f>
        <v>0</v>
      </c>
      <c r="N69" s="121"/>
      <c r="O69" s="121"/>
      <c r="P69" s="10"/>
      <c r="Q69" s="7"/>
      <c r="R69"/>
    </row>
    <row r="70" spans="1:18" ht="3.75" customHeight="1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48"/>
      <c r="M70" s="86"/>
      <c r="N70" s="121"/>
      <c r="O70" s="121"/>
      <c r="P70" s="10"/>
      <c r="Q70" s="7"/>
    </row>
    <row r="71" spans="1:18" x14ac:dyDescent="0.25">
      <c r="A71" s="122" t="str">
        <f>IF(AND(A13="Final Report (Columns A, B)",M67&lt;L65),"Grant Award Unearned","")</f>
        <v/>
      </c>
      <c r="B71" s="123"/>
      <c r="C71" s="123"/>
      <c r="D71" s="123"/>
      <c r="E71" s="123"/>
      <c r="F71" s="123"/>
      <c r="G71" s="123"/>
      <c r="H71" s="123"/>
      <c r="I71" s="123"/>
      <c r="J71" s="123"/>
      <c r="K71" s="124"/>
      <c r="L71" s="47"/>
      <c r="M71" s="70" t="str">
        <f>IF(AND(A13="Final Report (Columns A, B)",M67&lt;L65),L65-M67,"")</f>
        <v/>
      </c>
      <c r="N71" s="121"/>
      <c r="O71" s="121"/>
      <c r="Q71"/>
    </row>
    <row r="72" spans="1:18" ht="15" customHeight="1" x14ac:dyDescent="0.25">
      <c r="A72" s="120" t="str">
        <f>IF(AND(A13="Final Report (Columns A, B)",M67&lt;L65),"Please note: By certifying this form UJA-Federation will write off the "&amp; DOLLAR(M71)&amp;" unearned balance.","")</f>
        <v/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48"/>
      <c r="M72" s="47"/>
      <c r="N72" s="121"/>
      <c r="O72" s="121"/>
      <c r="P72" s="10"/>
      <c r="Q72" s="7"/>
    </row>
    <row r="73" spans="1:18" ht="15" customHeight="1" x14ac:dyDescent="0.25">
      <c r="A73" s="120" t="str">
        <f>IF(AND(A13="Final Report (Columns A, B)",M67&lt;L65,M69&lt;0),"Please remit the overpayment of "&amp;DOLLAR(-M69)&amp;" to UJA-Federation.","")</f>
        <v/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48"/>
      <c r="N73" s="121"/>
      <c r="O73" s="121"/>
      <c r="P73" s="10"/>
      <c r="Q73" s="7"/>
    </row>
    <row r="74" spans="1:18" x14ac:dyDescent="0.25">
      <c r="A74" s="41" t="s">
        <v>22</v>
      </c>
      <c r="B74" s="41"/>
      <c r="C74" s="42"/>
      <c r="D74" s="42"/>
      <c r="F74" s="42"/>
      <c r="G74" s="42"/>
      <c r="H74" s="42"/>
      <c r="I74" s="42"/>
      <c r="K74" s="42"/>
      <c r="M74" s="42"/>
      <c r="N74" s="43"/>
      <c r="O74" s="44"/>
      <c r="P74" s="10"/>
      <c r="Q74" s="7"/>
    </row>
    <row r="75" spans="1:18" x14ac:dyDescent="0.25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  <c r="P75" s="9"/>
      <c r="Q75" s="7"/>
    </row>
    <row r="76" spans="1:18" x14ac:dyDescent="0.2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/>
      <c r="P76" s="7"/>
      <c r="Q76" s="7"/>
    </row>
    <row r="77" spans="1:18" x14ac:dyDescent="0.2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6"/>
      <c r="P77" s="7"/>
      <c r="Q77" s="7"/>
    </row>
    <row r="78" spans="1:18" x14ac:dyDescent="0.2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6"/>
      <c r="P78" s="7"/>
      <c r="Q78" s="7"/>
    </row>
    <row r="79" spans="1:18" x14ac:dyDescent="0.2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6"/>
      <c r="P79" s="7"/>
    </row>
    <row r="80" spans="1:18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7"/>
    </row>
    <row r="81" spans="1:1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O82" s="7"/>
      <c r="P82" s="89" t="s">
        <v>90</v>
      </c>
    </row>
    <row r="83" spans="1:1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</sheetData>
  <sheetProtection password="C9BF" sheet="1" objects="1" scenarios="1" selectLockedCells="1"/>
  <mergeCells count="88">
    <mergeCell ref="O18:O19"/>
    <mergeCell ref="N16:N17"/>
    <mergeCell ref="O16:O17"/>
    <mergeCell ref="A10:E12"/>
    <mergeCell ref="A9:C9"/>
    <mergeCell ref="G9:J9"/>
    <mergeCell ref="L14:L15"/>
    <mergeCell ref="M14:M15"/>
    <mergeCell ref="N14:N15"/>
    <mergeCell ref="O14:O15"/>
    <mergeCell ref="A15:C16"/>
    <mergeCell ref="G15:J16"/>
    <mergeCell ref="D16:E16"/>
    <mergeCell ref="L16:L17"/>
    <mergeCell ref="M16:M17"/>
    <mergeCell ref="M18:M19"/>
    <mergeCell ref="A1:P1"/>
    <mergeCell ref="A2:P2"/>
    <mergeCell ref="A7:J7"/>
    <mergeCell ref="A4:J4"/>
    <mergeCell ref="M3:O5"/>
    <mergeCell ref="M7:O7"/>
    <mergeCell ref="M8:O8"/>
    <mergeCell ref="M6:O6"/>
    <mergeCell ref="M9:O9"/>
    <mergeCell ref="G10:J11"/>
    <mergeCell ref="A13:E13"/>
    <mergeCell ref="M11:N11"/>
    <mergeCell ref="M10:O10"/>
    <mergeCell ref="N18:N19"/>
    <mergeCell ref="A23:K23"/>
    <mergeCell ref="A24:K24"/>
    <mergeCell ref="A25:K25"/>
    <mergeCell ref="A21:K21"/>
    <mergeCell ref="A22:K22"/>
    <mergeCell ref="B36:K36"/>
    <mergeCell ref="B37:K37"/>
    <mergeCell ref="A27:K27"/>
    <mergeCell ref="A20:K20"/>
    <mergeCell ref="L18:L19"/>
    <mergeCell ref="A26:K26"/>
    <mergeCell ref="A48:B48"/>
    <mergeCell ref="C48:K48"/>
    <mergeCell ref="A42:K42"/>
    <mergeCell ref="A28:K28"/>
    <mergeCell ref="A29:K29"/>
    <mergeCell ref="A30:K30"/>
    <mergeCell ref="B31:K31"/>
    <mergeCell ref="B32:K32"/>
    <mergeCell ref="B38:K38"/>
    <mergeCell ref="A39:B39"/>
    <mergeCell ref="C39:K39"/>
    <mergeCell ref="A40:K40"/>
    <mergeCell ref="A41:K41"/>
    <mergeCell ref="B33:K33"/>
    <mergeCell ref="B34:K34"/>
    <mergeCell ref="B35:K35"/>
    <mergeCell ref="B44:K44"/>
    <mergeCell ref="B45:K45"/>
    <mergeCell ref="B43:K43"/>
    <mergeCell ref="B46:K46"/>
    <mergeCell ref="B47:K47"/>
    <mergeCell ref="A75:O80"/>
    <mergeCell ref="B61:K61"/>
    <mergeCell ref="A62:B62"/>
    <mergeCell ref="C62:K62"/>
    <mergeCell ref="A63:K63"/>
    <mergeCell ref="A64:K64"/>
    <mergeCell ref="A65:K65"/>
    <mergeCell ref="A72:K72"/>
    <mergeCell ref="A73:K73"/>
    <mergeCell ref="A67:K67"/>
    <mergeCell ref="N67:O73"/>
    <mergeCell ref="A71:K71"/>
    <mergeCell ref="A68:K68"/>
    <mergeCell ref="A69:K69"/>
    <mergeCell ref="B60:K60"/>
    <mergeCell ref="A49:K49"/>
    <mergeCell ref="A50:K50"/>
    <mergeCell ref="A51:K51"/>
    <mergeCell ref="A52:K52"/>
    <mergeCell ref="A53:K53"/>
    <mergeCell ref="B54:K54"/>
    <mergeCell ref="B55:K55"/>
    <mergeCell ref="B56:K56"/>
    <mergeCell ref="B57:K57"/>
    <mergeCell ref="B58:K58"/>
    <mergeCell ref="B59:K59"/>
  </mergeCells>
  <dataValidations count="7">
    <dataValidation type="list" allowBlank="1" showInputMessage="1" showErrorMessage="1" sqref="H12:H13">
      <formula1>$R$35:$R$47</formula1>
    </dataValidation>
    <dataValidation type="list" allowBlank="1" showInputMessage="1" showErrorMessage="1" sqref="A13:E13">
      <formula1>$R$28:$R$33</formula1>
    </dataValidation>
    <dataValidation allowBlank="1" showErrorMessage="1" prompt="Select fiscal year from drop down menu. " sqref="L16:O16 M18:N19"/>
    <dataValidation type="list" allowBlank="1" showInputMessage="1" showErrorMessage="1" sqref="I12">
      <formula1>$R$55:$R$59</formula1>
    </dataValidation>
    <dataValidation type="list" allowBlank="1" showInputMessage="1" showErrorMessage="1" prompt="Select year end from drop down menu. " sqref="L18:L19">
      <formula1>$R$12:$R$15</formula1>
    </dataValidation>
    <dataValidation type="list" allowBlank="1" showInputMessage="1" showErrorMessage="1" prompt="Select year end from drop down menu. " sqref="O18:O19">
      <formula1>$R$22:$R$25</formula1>
    </dataValidation>
    <dataValidation type="list" allowBlank="1" showInputMessage="1" showErrorMessage="1" sqref="I13">
      <formula1>$R$55:$R$59</formula1>
    </dataValidation>
  </dataValidations>
  <pageMargins left="0.45" right="0.25" top="0.5" bottom="0.25" header="0.3" footer="0.3"/>
  <pageSetup scale="63" orientation="portrait" r:id="rId1"/>
  <colBreaks count="1" manualBreakCount="1">
    <brk id="16" max="1048575" man="1"/>
  </colBreaks>
  <ignoredErrors>
    <ignoredError sqref="N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2" sqref="K2"/>
    </sheetView>
  </sheetViews>
  <sheetFormatPr defaultRowHeight="15" x14ac:dyDescent="0.25"/>
  <cols>
    <col min="9" max="9" width="9" customWidth="1"/>
  </cols>
  <sheetData>
    <row r="1" spans="1:9" x14ac:dyDescent="0.25">
      <c r="A1" s="87" t="s">
        <v>85</v>
      </c>
      <c r="B1" s="87"/>
      <c r="C1" s="87"/>
      <c r="D1" s="87"/>
      <c r="E1" s="87"/>
      <c r="F1" s="87"/>
      <c r="G1" s="87"/>
      <c r="H1" s="87"/>
      <c r="I1" s="87"/>
    </row>
    <row r="2" spans="1:9" ht="15" customHeight="1" x14ac:dyDescent="0.25">
      <c r="A2" s="181" t="s">
        <v>86</v>
      </c>
      <c r="B2" s="181"/>
      <c r="C2" s="181"/>
      <c r="D2" s="181"/>
      <c r="E2" s="181"/>
      <c r="F2" s="181"/>
      <c r="G2" s="181"/>
      <c r="H2" s="181"/>
      <c r="I2" s="181"/>
    </row>
    <row r="3" spans="1:9" ht="1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</row>
    <row r="13" spans="1:9" x14ac:dyDescent="0.25">
      <c r="A13" s="181" t="s">
        <v>87</v>
      </c>
      <c r="B13" s="181"/>
      <c r="C13" s="181"/>
      <c r="D13" s="181"/>
      <c r="E13" s="181"/>
      <c r="F13" s="181"/>
      <c r="G13" s="181"/>
      <c r="H13" s="181"/>
      <c r="I13" s="181"/>
    </row>
    <row r="14" spans="1:9" ht="16.5" customHeight="1" x14ac:dyDescent="0.25">
      <c r="A14" s="181"/>
      <c r="B14" s="181"/>
      <c r="C14" s="181"/>
      <c r="D14" s="181"/>
      <c r="E14" s="181"/>
      <c r="F14" s="181"/>
      <c r="G14" s="181"/>
      <c r="H14" s="181"/>
      <c r="I14" s="181"/>
    </row>
    <row r="15" spans="1:9" hidden="1" x14ac:dyDescent="0.25">
      <c r="A15" s="181"/>
      <c r="B15" s="181"/>
      <c r="C15" s="181"/>
      <c r="D15" s="181"/>
      <c r="E15" s="181"/>
      <c r="F15" s="181"/>
      <c r="G15" s="181"/>
      <c r="H15" s="181"/>
      <c r="I15" s="181"/>
    </row>
    <row r="16" spans="1:9" ht="12" customHeight="1" x14ac:dyDescent="0.25"/>
    <row r="24" spans="1:9" ht="15" customHeight="1" x14ac:dyDescent="0.25">
      <c r="A24" s="88" t="s">
        <v>88</v>
      </c>
      <c r="B24" s="88"/>
      <c r="C24" s="88"/>
      <c r="D24" s="88"/>
      <c r="E24" s="88"/>
      <c r="F24" s="88"/>
      <c r="G24" s="88"/>
      <c r="H24" s="88"/>
      <c r="I24" s="88"/>
    </row>
    <row r="25" spans="1:9" x14ac:dyDescent="0.25">
      <c r="A25" s="181" t="s">
        <v>89</v>
      </c>
      <c r="B25" s="181"/>
      <c r="C25" s="181"/>
      <c r="D25" s="181"/>
      <c r="E25" s="181"/>
      <c r="F25" s="181"/>
      <c r="G25" s="181"/>
      <c r="H25" s="181"/>
      <c r="I25" s="181"/>
    </row>
    <row r="26" spans="1:9" x14ac:dyDescent="0.25">
      <c r="A26" s="181"/>
      <c r="B26" s="181"/>
      <c r="C26" s="181"/>
      <c r="D26" s="181"/>
      <c r="E26" s="181"/>
      <c r="F26" s="181"/>
      <c r="G26" s="181"/>
      <c r="H26" s="181"/>
      <c r="I26" s="181"/>
    </row>
    <row r="27" spans="1:9" ht="0.75" customHeight="1" x14ac:dyDescent="0.25">
      <c r="A27" s="181"/>
      <c r="B27" s="181"/>
      <c r="C27" s="181"/>
      <c r="D27" s="181"/>
      <c r="E27" s="181"/>
      <c r="F27" s="181"/>
      <c r="G27" s="181"/>
      <c r="H27" s="181"/>
      <c r="I27" s="181"/>
    </row>
  </sheetData>
  <sheetProtection sheet="1" scenarios="1"/>
  <mergeCells count="3">
    <mergeCell ref="A2:I3"/>
    <mergeCell ref="A13:I15"/>
    <mergeCell ref="A25:I27"/>
  </mergeCells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Narrative (New &amp; Renewal)</vt:lpstr>
    </vt:vector>
  </TitlesOfParts>
  <Company>UJA-Federation of 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Sovronsky, Jennifer</dc:creator>
  <cp:lastModifiedBy>Sullivan, Louis</cp:lastModifiedBy>
  <cp:lastPrinted>2017-01-03T19:29:47Z</cp:lastPrinted>
  <dcterms:created xsi:type="dcterms:W3CDTF">2013-06-03T15:29:31Z</dcterms:created>
  <dcterms:modified xsi:type="dcterms:W3CDTF">2017-05-25T19:56:24Z</dcterms:modified>
</cp:coreProperties>
</file>